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20" windowWidth="15195" windowHeight="8700"/>
  </bookViews>
  <sheets>
    <sheet name="Раздел 1" sheetId="1" r:id="rId1"/>
    <sheet name="Раздел 2" sheetId="2" r:id="rId2"/>
    <sheet name="Раздел 3" sheetId="3" r:id="rId3"/>
  </sheets>
  <calcPr calcId="124519"/>
</workbook>
</file>

<file path=xl/calcChain.xml><?xml version="1.0" encoding="utf-8"?>
<calcChain xmlns="http://schemas.openxmlformats.org/spreadsheetml/2006/main">
  <c r="H40" i="3"/>
  <c r="I161" i="2"/>
  <c r="I158"/>
  <c r="H156"/>
  <c r="G156"/>
  <c r="I155"/>
  <c r="I148"/>
  <c r="I147"/>
  <c r="I145"/>
  <c r="I144"/>
  <c r="I143"/>
  <c r="H141"/>
  <c r="H134" s="1"/>
  <c r="G141"/>
  <c r="G134" s="1"/>
  <c r="I140"/>
  <c r="I139"/>
  <c r="I138"/>
  <c r="I136"/>
  <c r="H136"/>
  <c r="G136"/>
  <c r="I131"/>
  <c r="I128"/>
  <c r="I127"/>
  <c r="H125"/>
  <c r="G125"/>
  <c r="I125" s="1"/>
  <c r="G117"/>
  <c r="G114"/>
  <c r="G110"/>
  <c r="H99"/>
  <c r="G99"/>
  <c r="H65"/>
  <c r="G65"/>
  <c r="I65" s="1"/>
  <c r="H26" i="3"/>
  <c r="G26"/>
  <c r="I134" i="2" l="1"/>
</calcChain>
</file>

<file path=xl/sharedStrings.xml><?xml version="1.0" encoding="utf-8"?>
<sst xmlns="http://schemas.openxmlformats.org/spreadsheetml/2006/main" count="711" uniqueCount="411">
  <si>
    <t>(подпись)</t>
  </si>
  <si>
    <t>(расшифровка подписи)</t>
  </si>
  <si>
    <t>(наименование государственного учреждения)</t>
  </si>
  <si>
    <t>Полное наименование учреждения</t>
  </si>
  <si>
    <t>Сокращенное наименование учреждения</t>
  </si>
  <si>
    <t>Юридический адрес</t>
  </si>
  <si>
    <t>Почтовый адрес</t>
  </si>
  <si>
    <t>Телефон учреждения</t>
  </si>
  <si>
    <t>Факс учреждения</t>
  </si>
  <si>
    <t>Адрес электронной почты</t>
  </si>
  <si>
    <t>Основной государственный регистрационный номер (ОГРН)</t>
  </si>
  <si>
    <t>Дата регистрации</t>
  </si>
  <si>
    <t>Место государственной регистрации</t>
  </si>
  <si>
    <t>ИНН/КПП</t>
  </si>
  <si>
    <t>Код ОКВЕД (ОКОНХ)</t>
  </si>
  <si>
    <t>Код ОКПО</t>
  </si>
  <si>
    <t>Отчет о результатах  деятельности государственного учреждения и об использовании закрепленного за ним имущества</t>
  </si>
  <si>
    <t xml:space="preserve">I. Общие сведения об учреждении </t>
  </si>
  <si>
    <t>Перечень основных видов деятельности, осуществляемых учреждением в соответствии с учредительными документами</t>
  </si>
  <si>
    <t>Перечень иных видов деятельности, осуществляемых учреждением в соответствии с учредительными документами</t>
  </si>
  <si>
    <t>Перечень услуг, которые оказываются потребителям за плату в случаях, предусмотренных нормативными (правовыми) актами с указанием потребителей услуг</t>
  </si>
  <si>
    <t>Перечень учредительных и разрешительных  документов, на основании которых учреждение осуществляет деятельность (с указанием номеров, дата выдачи и срока действия)</t>
  </si>
  <si>
    <t>Информация о численности работников:</t>
  </si>
  <si>
    <t>Категории персонала</t>
  </si>
  <si>
    <t>Количество штатных ед.</t>
  </si>
  <si>
    <t>на начало года</t>
  </si>
  <si>
    <t>на конец года</t>
  </si>
  <si>
    <t>Руководитель учреждения</t>
  </si>
  <si>
    <t>Врачебный персонал</t>
  </si>
  <si>
    <t>Средний медицинский персонал</t>
  </si>
  <si>
    <t>Младший медицинский персонал</t>
  </si>
  <si>
    <t>Специалисты по социальной работе</t>
  </si>
  <si>
    <t>Социальные работники</t>
  </si>
  <si>
    <t>Прочий обслуживающий персонал (водитель, уборщик, и т.д.)</t>
  </si>
  <si>
    <t>Среднегодовая численность работников (чел.)</t>
  </si>
  <si>
    <t>Средняя заработная плата (руб.)</t>
  </si>
  <si>
    <r>
      <t>Всего,</t>
    </r>
    <r>
      <rPr>
        <sz val="10"/>
        <rFont val="Times New Roman"/>
        <family val="1"/>
        <charset val="204"/>
      </rPr>
      <t xml:space="preserve"> в том числе:</t>
    </r>
  </si>
  <si>
    <t>Наименование документа</t>
  </si>
  <si>
    <t>Номер документа</t>
  </si>
  <si>
    <t>Дата выдачи документа</t>
  </si>
  <si>
    <t>Срок действия документа</t>
  </si>
  <si>
    <t xml:space="preserve">Число работников, имеющих высшее профессиональное образование (чел.) </t>
  </si>
  <si>
    <t xml:space="preserve">Число работников, имеющих среднее  специальное  образование (чел.) </t>
  </si>
  <si>
    <t>Примечание                                                     (причины изменений)</t>
  </si>
  <si>
    <t>Раздел 2. Результат деятельности учреждения</t>
  </si>
  <si>
    <t>№ п/п</t>
  </si>
  <si>
    <t>Ед. изм.</t>
  </si>
  <si>
    <t xml:space="preserve">Значение показателя </t>
  </si>
  <si>
    <t>Наименование показателя</t>
  </si>
  <si>
    <t>Изменение по отношению к предыдущему году (%)</t>
  </si>
  <si>
    <t>1. Изменение балансовой (остаточной стоимости) нефинансовых активов</t>
  </si>
  <si>
    <t>1.1.</t>
  </si>
  <si>
    <t>Балансовая (остаточная стоимость) нефинансовых активов</t>
  </si>
  <si>
    <t>руб.</t>
  </si>
  <si>
    <t>2.</t>
  </si>
  <si>
    <t>Общая сумма выставленных требований в возмещение ущерба по недостачам и хищениям</t>
  </si>
  <si>
    <t>2.1.</t>
  </si>
  <si>
    <t>2.1.1.</t>
  </si>
  <si>
    <t xml:space="preserve">Общая сумма выставленных требований в возмещение ущерба по недостачам и хищениям, всего, в том числе </t>
  </si>
  <si>
    <t>материальных ценностей</t>
  </si>
  <si>
    <t>2.1.2.</t>
  </si>
  <si>
    <t>денежных средств</t>
  </si>
  <si>
    <t>2.1.3.</t>
  </si>
  <si>
    <t>порчи материальных ценностей</t>
  </si>
  <si>
    <t>3.</t>
  </si>
  <si>
    <t>Суммы доходов, полученных учреждением от оказания платных услуг (выполнения работ)</t>
  </si>
  <si>
    <t>4.</t>
  </si>
  <si>
    <t>Количество потребителей, воспользовавшихся услугами (работами) учреждения, всего</t>
  </si>
  <si>
    <t>Количество потребителей, воспользовавшихся услугами (работами) учреждения</t>
  </si>
  <si>
    <t>4.1.</t>
  </si>
  <si>
    <t>4.1.1.</t>
  </si>
  <si>
    <t>по видам услуг (работ)</t>
  </si>
  <si>
    <t>4.2.</t>
  </si>
  <si>
    <t>Количество потребителей, воспользовавшихся бесплатными для потребителей услугами (работами) учреждения, всего</t>
  </si>
  <si>
    <t>4.2.1.</t>
  </si>
  <si>
    <t>4.3.</t>
  </si>
  <si>
    <t>Количество потребителей, воспользовавшихся частично платными  для потребителей услугами (работами) учреждения, всего</t>
  </si>
  <si>
    <t>4.3.1.</t>
  </si>
  <si>
    <t>в том числе по видам услуг (работ)</t>
  </si>
  <si>
    <t>4.4.</t>
  </si>
  <si>
    <t>Количество потребителей, воспользовавшихся полностью  платными  для потребителей услугами (работами) учреждения, всего</t>
  </si>
  <si>
    <t>4.4.1.</t>
  </si>
  <si>
    <t>4.5.</t>
  </si>
  <si>
    <t>Количество жалоб потребителей.</t>
  </si>
  <si>
    <t>4.5.1.</t>
  </si>
  <si>
    <t>Меры, принятые по результатам рассмотрения жалоб</t>
  </si>
  <si>
    <t>5.</t>
  </si>
  <si>
    <t>Цены (тарифы) на платные услуги (работы), оказываемые потребителям</t>
  </si>
  <si>
    <t>5.1.</t>
  </si>
  <si>
    <t>Цены (тарифы) на платные услуги (работы), оказываемые потребителям, по видам услуг (работ)</t>
  </si>
  <si>
    <t>Цены (тарифы) на частично платные услуги (работы), оказываемые потребителям, по видам услуг (работ)</t>
  </si>
  <si>
    <t>5.2.</t>
  </si>
  <si>
    <t>6.</t>
  </si>
  <si>
    <t>6.1.</t>
  </si>
  <si>
    <t>Средняя стоимость для потребителей получения платных услуг (работ)</t>
  </si>
  <si>
    <t>Средняя стоимость для потребителей получения частично платных услуг (работ) по видам услуг (работ)</t>
  </si>
  <si>
    <t>Средняя стоимость для потребителей получения полностью  платных услуг (работ) по видам услуг (работ)</t>
  </si>
  <si>
    <t>7.</t>
  </si>
  <si>
    <t>Изменения дебиторской задолженности учреждения</t>
  </si>
  <si>
    <t>7.1.</t>
  </si>
  <si>
    <t>ед. изм.</t>
  </si>
  <si>
    <t>Дебиторская задолженность, полученная за счет средств областного бюджета</t>
  </si>
  <si>
    <t>7.2.</t>
  </si>
  <si>
    <t>Дебиторская задолженность по выданным авансам, полученным  за счет средств областного бюджета, всего,</t>
  </si>
  <si>
    <t>в том числе: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</si>
  <si>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</si>
  <si>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</si>
  <si>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</si>
  <si>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</si>
  <si>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</si>
  <si>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</si>
  <si>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</si>
  <si>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</si>
  <si>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</si>
  <si>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</si>
  <si>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7.2.1.</t>
  </si>
  <si>
    <t>7.2.2.</t>
  </si>
  <si>
    <t>7.2.4.</t>
  </si>
  <si>
    <t>7.2.3.</t>
  </si>
  <si>
    <t>7.2.5.</t>
  </si>
  <si>
    <t>7.2.6.</t>
  </si>
  <si>
    <t>7.2.7.</t>
  </si>
  <si>
    <t>7.2.8.</t>
  </si>
  <si>
    <t>7.2.9.</t>
  </si>
  <si>
    <t>7.2.10.</t>
  </si>
  <si>
    <t>7.3.</t>
  </si>
  <si>
    <t>Дебиторская задолженность по выданным авансам за счет доходов, полученных от платной и иной, приносящей доход деятельности всего,</t>
  </si>
  <si>
    <t>7.3.1.</t>
  </si>
  <si>
    <t>7.3.2.</t>
  </si>
  <si>
    <t>7.3.3.</t>
  </si>
  <si>
    <t>7.3.4.</t>
  </si>
  <si>
    <t>7.3.5.</t>
  </si>
  <si>
    <t>7.3.6.</t>
  </si>
  <si>
    <t>7.3.7.</t>
  </si>
  <si>
    <t>7.3.8.</t>
  </si>
  <si>
    <t>7.3.9.</t>
  </si>
  <si>
    <t>7.3.10.</t>
  </si>
  <si>
    <t>8.</t>
  </si>
  <si>
    <t>Изменения кредиторской  задолженности учреждения</t>
  </si>
  <si>
    <t>8.1.</t>
  </si>
  <si>
    <t xml:space="preserve">Просроченная кредиторская задолженность </t>
  </si>
  <si>
    <t>8.2.</t>
  </si>
  <si>
    <t xml:space="preserve">Кредиторская задолженность по расчетам  с поставщиками и подрядчикамиза счет средств областного бюджета, всего </t>
  </si>
  <si>
    <t>по начислениям на выплаты по оплате труда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</si>
  <si>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</si>
  <si>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</si>
  <si>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</si>
  <si>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</si>
  <si>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</si>
  <si>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</si>
  <si>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</si>
  <si>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</si>
  <si>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 прочих расходов</t>
  </si>
  <si>
    <t>по платежам в бюджет</t>
  </si>
  <si>
    <t>по прочим расчетам с кредиторами</t>
  </si>
  <si>
    <t>8.2.1.</t>
  </si>
  <si>
    <t>8.2.2.</t>
  </si>
  <si>
    <t>8.2.3.</t>
  </si>
  <si>
    <t>8.2.4.</t>
  </si>
  <si>
    <t>8.2.5.</t>
  </si>
  <si>
    <t>8.2.6.</t>
  </si>
  <si>
    <t>8.2.7.</t>
  </si>
  <si>
    <t>8.2.8.</t>
  </si>
  <si>
    <t>8.2.9.</t>
  </si>
  <si>
    <t>8.2.10.</t>
  </si>
  <si>
    <t>8.2.11.</t>
  </si>
  <si>
    <t>8.2.12.</t>
  </si>
  <si>
    <t>по оплате услуг связи</t>
  </si>
  <si>
    <t>8.2.13.</t>
  </si>
  <si>
    <t>8.3.</t>
  </si>
  <si>
    <t>8.3.1.</t>
  </si>
  <si>
    <t>8.3.2.</t>
  </si>
  <si>
    <t>8.3.3.</t>
  </si>
  <si>
    <t>8.3.4.</t>
  </si>
  <si>
    <t>8.3.5.</t>
  </si>
  <si>
    <t>8.3.6.</t>
  </si>
  <si>
    <t>8.3.7.</t>
  </si>
  <si>
    <t>8.3.8.</t>
  </si>
  <si>
    <t>8.3.9.</t>
  </si>
  <si>
    <t>8.3.10.</t>
  </si>
  <si>
    <t>8.3.11.</t>
  </si>
  <si>
    <t>8.3.12.</t>
  </si>
  <si>
    <t>9.</t>
  </si>
  <si>
    <t>Информация об объеме финансового обеспечения  и об исполнении государственного задания учредителя</t>
  </si>
  <si>
    <t>9.1.</t>
  </si>
  <si>
    <t>Объем финансового обеспечения  государственного задания учредителя</t>
  </si>
  <si>
    <t>9.2.</t>
  </si>
  <si>
    <t>Исполнение  государственного задания учредителя</t>
  </si>
  <si>
    <t>%</t>
  </si>
  <si>
    <t>10.</t>
  </si>
  <si>
    <t>Объем финансового обеспечения, полученного в рамках целевых программ и программ развития</t>
  </si>
  <si>
    <t>10.1</t>
  </si>
  <si>
    <t>11.</t>
  </si>
  <si>
    <t>Информация о финансовом обеспечении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</si>
  <si>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11.1.</t>
  </si>
  <si>
    <t>Объем финансового обеспечения деятельности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</si>
  <si>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Объем финансового обеспечения, полученого в рамках целевых программ и программ развития учреждения,  утвержденных в установленном порядке, в том числе по перечню программ</t>
  </si>
  <si>
    <t>12.</t>
  </si>
  <si>
    <t>Поступления учреждения</t>
  </si>
  <si>
    <t xml:space="preserve">плановое </t>
  </si>
  <si>
    <t>кассовое исполнение</t>
  </si>
  <si>
    <t>Исполнение по отношению к плану, %</t>
  </si>
  <si>
    <t>Код операции сектора государственного управления</t>
  </si>
  <si>
    <t>Поступления, всего</t>
  </si>
  <si>
    <t>в том числе</t>
  </si>
  <si>
    <t>12.1</t>
  </si>
  <si>
    <t>12.1.1</t>
  </si>
  <si>
    <t>Субсидии на выполнение государственного задания</t>
  </si>
  <si>
    <t>12.1.2</t>
  </si>
  <si>
    <t>Целевые субсидии</t>
  </si>
  <si>
    <t>12.1.3</t>
  </si>
  <si>
    <t>Бюджетные инвестиции</t>
  </si>
  <si>
    <t>Поступления от оказания учреждение услуг (выполнения работ), предоставление которых для физических и юридических лиц осуществляется на платной основе, всего, в том числе в разрезе услуг</t>
  </si>
  <si>
    <t>12.1.4</t>
  </si>
  <si>
    <t>12.1.5</t>
  </si>
  <si>
    <t>Поступления от иной, приносящей доход деятельности всего:</t>
  </si>
  <si>
    <t>12.1.6</t>
  </si>
  <si>
    <t>Поступления от реализации ценных бумаг</t>
  </si>
  <si>
    <t>13.</t>
  </si>
  <si>
    <t>Выплаты учреждения, всего</t>
  </si>
  <si>
    <t>Оплата труда и начисления на выплаты по оплате труда, всего</t>
  </si>
  <si>
    <t>из них:</t>
  </si>
  <si>
    <t xml:space="preserve">Заработная плата </t>
  </si>
  <si>
    <t>Прочие выплаты</t>
  </si>
  <si>
    <t>Начисления на выплаты по оплате труда</t>
  </si>
  <si>
    <t>Оплата работ (услуг) всего</t>
  </si>
  <si>
    <t>Услуги связи</t>
  </si>
  <si>
    <t>Транспортные услуги</t>
  </si>
  <si>
    <t>Коммунальные услуги</t>
  </si>
  <si>
    <t>Арендная плата за пользованием имущества</t>
  </si>
  <si>
    <t>Работы (услуги) по содержанию имущества</t>
  </si>
  <si>
    <t>Прочие работы (услуги)</t>
  </si>
  <si>
    <t>Безвозмездные перечисления государственным и муниципальным организациям, всего:</t>
  </si>
  <si>
    <t>Безвозмездные перечисления организациям, всего: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</si>
  <si>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</si>
  <si>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</si>
  <si>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</si>
  <si>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Поступления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</si>
  <si>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</si>
  <si>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</si>
  <si>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</si>
  <si>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</si>
  <si>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</si>
  <si>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</si>
  <si>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ценных бумаг акций и иных форм участия в капитале</t>
  </si>
  <si>
    <t>14.</t>
  </si>
  <si>
    <t>Общая сумма прибыли (убытков) после налогообложения в отчетном периоде, образовавшейся в связи с оказанием учреждением частично и полностью платных услуг (работ)</t>
  </si>
  <si>
    <t>15.</t>
  </si>
  <si>
    <t>Кассовое исполнение бюджетной сметы и лимитов бюджетных обязательств учреждения</t>
  </si>
  <si>
    <t>Доведенные ЛБО</t>
  </si>
  <si>
    <t>Исполнение бюджета</t>
  </si>
  <si>
    <t>Наименование регионального кода цели</t>
  </si>
  <si>
    <t>% исполнения бюджета по отношению к ЛБО</t>
  </si>
  <si>
    <t xml:space="preserve">Наименование показателя </t>
  </si>
  <si>
    <t>Значение показателя</t>
  </si>
  <si>
    <t>на начало отчетного периода</t>
  </si>
  <si>
    <t>на конец отчетного периода</t>
  </si>
  <si>
    <t>1.</t>
  </si>
  <si>
    <t>Общая балансовая (остаточная) стоимость недвижимого имущества</t>
  </si>
  <si>
    <t>1.2.</t>
  </si>
  <si>
    <t>1.3.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</si>
  <si>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</si>
  <si>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</si>
  <si>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</si>
  <si>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движимого имущества</t>
  </si>
  <si>
    <t>Общая балансовая (остаточная) стоимость движимого имущества, находящегося у учреждения на праве оперативного управления</t>
  </si>
  <si>
    <t>2.2.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</si>
  <si>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</si>
  <si>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2.3.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</si>
  <si>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</si>
  <si>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2.4.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</si>
  <si>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</si>
  <si>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Информация о количестве и площади объектов недвижимого имущества, закрепленных за учреждением</t>
  </si>
  <si>
    <t>3.1.</t>
  </si>
  <si>
    <t>Общее количество объектов недвижимого имущества, находящегося у учреждения на праве оперативного управления, всего</t>
  </si>
  <si>
    <t>3.1.1.</t>
  </si>
  <si>
    <t>здания</t>
  </si>
  <si>
    <t>3.2.1.</t>
  </si>
  <si>
    <t>сооружения</t>
  </si>
  <si>
    <t>3.1.2.</t>
  </si>
  <si>
    <t>3.1.3.</t>
  </si>
  <si>
    <t>помещения</t>
  </si>
  <si>
    <t xml:space="preserve">Ед. </t>
  </si>
  <si>
    <t>3.2.</t>
  </si>
  <si>
    <t>Общая площадь объектов недвижимого имущества, находящегося у учреждения на праве оперативного управления, всего</t>
  </si>
  <si>
    <t>3.2.2.</t>
  </si>
  <si>
    <t>3.2.3.</t>
  </si>
  <si>
    <t>кв.м.</t>
  </si>
  <si>
    <t>3.3.</t>
  </si>
  <si>
    <t>3.3.1.</t>
  </si>
  <si>
    <t>3.3.2.</t>
  </si>
  <si>
    <t>3.3.3.</t>
  </si>
  <si>
    <t>3.4.</t>
  </si>
  <si>
    <t>Общая площадь объектов недвижимого имущества, находящегося у учреждения на праве оперативного управления, и переданного в аренду всего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</si>
  <si>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всего</t>
  </si>
  <si>
    <t>3.4.1.</t>
  </si>
  <si>
    <t>3.4.2.</t>
  </si>
  <si>
    <t>3.4.3.</t>
  </si>
  <si>
    <t>Объем средств, полученных от распоряжения в установленном порядке имуществом, находящимся на праве оперативного управления</t>
  </si>
  <si>
    <t>Доходы, полученные от  сдачи имущества в аренду</t>
  </si>
  <si>
    <t>Доходы, полученные от продажи имущества</t>
  </si>
  <si>
    <t>Общая балансовая (остаточная) стоимость имущества, приобретенного учреждением</t>
  </si>
  <si>
    <t>5.1.1.</t>
  </si>
  <si>
    <t xml:space="preserve">Общая балансовая (остаточная) стоимость имущества, приобретенного учреждением за счет средств, выделенных учредителем учреждению, на указанные цели </t>
  </si>
  <si>
    <t>5.1.2.</t>
  </si>
  <si>
    <t xml:space="preserve">Кредиторская задолженность по расчетам  с поставщиками и подрядчикамиза счет за счет доходов, полученных от платной и иной, приносящей доход деятельности, всего </t>
  </si>
  <si>
    <t>Перечень целевых программ и программ развития учреждения</t>
  </si>
  <si>
    <t>в том, числе:</t>
  </si>
  <si>
    <t xml:space="preserve">Раздел 3  "Об использовании имущества, закрепленного за учреждением" </t>
  </si>
  <si>
    <t>Государственное областное автономное учреждение социального обслуживания населения "Мурманский дом-интернат для престарелых и инвалидов"</t>
  </si>
  <si>
    <t>ГОАУСОН "Мурманский ДИПИ"</t>
  </si>
  <si>
    <t>183036, г.Мурманск, ул.Старостина, д.103</t>
  </si>
  <si>
    <t>8(8152) 26-44-27, 26-49-91</t>
  </si>
  <si>
    <t>8(8152) 26-44-27</t>
  </si>
  <si>
    <t>mdipi@list.ru</t>
  </si>
  <si>
    <t>10 августа 2005 года</t>
  </si>
  <si>
    <t>Инспекция Федеральной налоговой службы России по г. Мурманску</t>
  </si>
  <si>
    <t>Николаенко Елена Александровна</t>
  </si>
  <si>
    <r>
      <t>5191501438</t>
    </r>
    <r>
      <rPr>
        <b/>
        <sz val="10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>519001001</t>
    </r>
  </si>
  <si>
    <t>-</t>
  </si>
  <si>
    <t>Устав</t>
  </si>
  <si>
    <t>бессрочно</t>
  </si>
  <si>
    <t>Свидетельство о государственной регистрации юр.лица(ОГРН)</t>
  </si>
  <si>
    <t>Лицензия на осуществление медицинской деятельности</t>
  </si>
  <si>
    <t>Свидетельство о постановке на учет регистрации юр.лица в налоговом органе(ИНН)</t>
  </si>
  <si>
    <t>серия 51 №001833642</t>
  </si>
  <si>
    <t>27 декабря 2012</t>
  </si>
  <si>
    <t>ФС-51-01-000641</t>
  </si>
  <si>
    <t>23 июля 2010</t>
  </si>
  <si>
    <t>серия 51 №001686834</t>
  </si>
  <si>
    <t>4 сентября 2000</t>
  </si>
  <si>
    <t>Свидетельство о внесении в реестр областного имущества</t>
  </si>
  <si>
    <t>№00119</t>
  </si>
  <si>
    <t>24 апреля 2000</t>
  </si>
  <si>
    <t>Прочие специалисты основного персонала (библиотекарь, культорганизатор, психолог)</t>
  </si>
  <si>
    <t>в том числе по видам услуг (работ): стационарное обслуживание граждан пожилого возраста и инвалидов</t>
  </si>
  <si>
    <t>по прочим расчетам с кредиторами (депонированная з/плата)</t>
  </si>
  <si>
    <t>Ф.И.О. главного бухгалтера учреждения</t>
  </si>
  <si>
    <t>Приложение № 1</t>
  </si>
  <si>
    <t>койко-место</t>
  </si>
  <si>
    <t xml:space="preserve"> ДЦП «Профилактика правонарушений, обеспечение безопасности населения и выполнение мероприятий гражданской обороны в Мурманской области » на 2012-2014 г. подпрограммы «Обеспечение комплексной безопасности.."</t>
  </si>
  <si>
    <t xml:space="preserve">ДЦП «Социальная поддержка отдельных категорий граждан» на 2012-2016подпрограммы «Повышение качества жизни пожилых людей»  </t>
  </si>
  <si>
    <t>ДЦП «Повышение эффективности бюджетных расходов» на 2011-2014 годы</t>
  </si>
  <si>
    <t>Ф.И.О. руководителя учреждения</t>
  </si>
  <si>
    <t>Масюк Петр Петрович</t>
  </si>
  <si>
    <t>Оптимизация штатной численности</t>
  </si>
  <si>
    <t xml:space="preserve">ДЦП «Энергосбережение и повышение энергетической эффективности в Мурманской области» на 2010-2015 годы и на перспективу до 2020 года»  </t>
  </si>
  <si>
    <t xml:space="preserve">ДЦП «Доступная среда» на 2012-2016 годы </t>
  </si>
  <si>
    <t xml:space="preserve">ВЦП "Обеспечение качества и своевременности предоставления услуг населению государственными областными учреждениями социального обслуживания населения" на 2012-2016 годы </t>
  </si>
  <si>
    <t>Программа на устранение аварийной ситуации в связи с возникновением угрозы жизнедеятельности государственного областного учреждения по Постановлению Правительства МО от 14.10.13 № 587-ПП</t>
  </si>
  <si>
    <t xml:space="preserve">ДЦП ««Развитие информационного общества и формирование электронного правительства в Мурманской области на 2012-2015 годы» </t>
  </si>
  <si>
    <t>ВЦП "Обеспечение комплексной безопасности  государственных областных учреждений системы социальной защиты населения Мурманской области" на 2013-2016 годы</t>
  </si>
  <si>
    <t>Председателем Наблюдательного совета ГОАУСОН "Мурманский ДИПИ"</t>
  </si>
  <si>
    <t>УТВЕРЖДЕНО</t>
  </si>
  <si>
    <t>Шмидт В.А.</t>
  </si>
  <si>
    <t>183 852 526,93/      80 678 587,65</t>
  </si>
  <si>
    <t>163 392 253,74/            78 473 516,13</t>
  </si>
  <si>
    <t>5 381 973,31/    906 861,96</t>
  </si>
  <si>
    <t xml:space="preserve">за 2014  год </t>
  </si>
  <si>
    <r>
      <rPr>
        <b/>
        <i/>
        <sz val="10"/>
        <rFont val="Times New Roman"/>
        <family val="1"/>
        <charset val="204"/>
      </rPr>
      <t xml:space="preserve">Наименование услуги (работы) </t>
    </r>
    <r>
      <rPr>
        <sz val="10"/>
        <rFont val="Times New Roman"/>
        <family val="1"/>
        <charset val="204"/>
      </rPr>
      <t xml:space="preserve">                        Предоставление социального обслуживания гражданам пожилого возраста и инвалидам, частично или полностью утратившим способность к самообслуживанию, в стационарных условиях.</t>
    </r>
  </si>
  <si>
    <r>
      <rPr>
        <b/>
        <i/>
        <sz val="10"/>
        <rFont val="Times New Roman"/>
        <family val="1"/>
        <charset val="204"/>
      </rPr>
      <t>Потребители услуг (работ</t>
    </r>
    <r>
      <rPr>
        <sz val="10"/>
        <rFont val="Times New Roman"/>
        <family val="1"/>
        <charset val="204"/>
      </rPr>
      <t>) граждане РФ и иностранные граждане, лица без гражданства, постоянно проживающие в МО, пожилого возраста (женщины  старше  55 лет,мужчины старше 60 лет), инвалиды 1,2 группы старше 18 лет, частично или полностью утратившие способность к самообслуживанию, нуждающиеся по состоянию здоровья в постоянном уходе и наблюдении</t>
    </r>
  </si>
  <si>
    <t>утвержден приказом Министертво труда  и социального развития МО от 07.03.2014 №92</t>
  </si>
  <si>
    <t>Прочий персонал (зам.директора, гл. бухгалтер, бухгалтер, экономист, и т.д.)</t>
  </si>
  <si>
    <t xml:space="preserve">За отчетный  2014 год </t>
  </si>
  <si>
    <t>За предыдущий 2013 год</t>
  </si>
  <si>
    <t>186 717 271,39/      74 740 171,44</t>
  </si>
  <si>
    <t>1,5%/                      7,4%</t>
  </si>
  <si>
    <t>Значение показателя в 2014 году (в динамике)</t>
  </si>
  <si>
    <t>на 01.04.2014г.</t>
  </si>
  <si>
    <t>на  01.07.2014г.</t>
  </si>
  <si>
    <t>на 01.10.2014г.</t>
  </si>
  <si>
    <t>на 01.01.2015г.</t>
  </si>
  <si>
    <t>За предыдущий 2013год</t>
  </si>
  <si>
    <t>163 374 300,84/            70 140 045,45</t>
  </si>
  <si>
    <t>16 467 347,65/    1 531 613,62</t>
  </si>
  <si>
    <t>15 078 299,88/      1 298 209,56</t>
  </si>
  <si>
    <t>6 875 622,90/        3 068 512,37</t>
  </si>
  <si>
    <t>Общая балансовая (остаточная) стоимость имущества, приобретенного учреждением за счет доходов, полученных от платных услуг и иной приносящей доход деятельности</t>
  </si>
  <si>
    <t>Государственная программа 3. "Социальная поддержка граждан и развитие социально-трудовых отношений"</t>
  </si>
  <si>
    <t>Подпрограмма 1. "Модернизация системы социального обслуживания населения Мурманской области"</t>
  </si>
  <si>
    <t>Основное мероприятие 1.2.1.Укрепление материально-технической базы учреждений социального обслуживания населения, открытие и развитие отделений и служб</t>
  </si>
  <si>
    <t>Основное мероприятие 1.2.2. Обеспечение качества и своевременности предоставления услуг населению государственными областными учреждениями системы социального обслуживания населения</t>
  </si>
  <si>
    <t>Основное мероприятие 1.2.3.Устранение предписаний контрольно-надзорных органов, улучшение условий комплексной безопасности в учреждениях системы социального обслуживания населения</t>
  </si>
  <si>
    <t>Подпрограмма 2. "Улучшение положения и качества жизни социально уязвимых слоев населения"</t>
  </si>
  <si>
    <t>Основное мероприятие 2.2.1. Социальная поддержка граждан в трудной жизненной ситуации и повышение профессиональных компетенции сотрудников учреждений социального обслуживания населения</t>
  </si>
  <si>
    <t xml:space="preserve">  -   Основное мероприятие 1.2.1.Укрепление материально-технической базы учреждений социального обслуживания населения, открытие и развитие отделений и служб</t>
  </si>
  <si>
    <t xml:space="preserve">  -  Основное мероприятие 1.2.2. Обеспечение качества и своевременности предоставления услуг населению государственными областными учреждениями системы социального обслуживания населения</t>
  </si>
  <si>
    <t xml:space="preserve">  -  Основное мероприятие 1.2.3.Устранение предписаний контрольно-надзорных органов, улучшение условий комплексной безопасности в учреждениях системы социального обслуживания населения</t>
  </si>
  <si>
    <t xml:space="preserve">  -  Основное мероприятие 2.1.1. Социальная поддержка инвалидов</t>
  </si>
  <si>
    <t xml:space="preserve">  -  Основное мероприятие 2.2.1. Социальная поддержка граждан в трудной жизненной ситуации и повышение профессиональных компетенции сотрудников учреждений социального обслуживания населения</t>
  </si>
  <si>
    <t>Подпрограмма 5. "Обеспечение реализации государственной программы"</t>
  </si>
  <si>
    <t>Основное мероприятие 5.2.2. Внедрение современных информационно-коммуникационных технологий</t>
  </si>
  <si>
    <t xml:space="preserve">  -  Основное мероприятие 5.2.2. Внедрение современных информационно-коммуникационных технологий</t>
  </si>
  <si>
    <t>Подпрограмма 1. "Модернизация системы социального обслуживания населения Мурманской области" , в том числе:</t>
  </si>
  <si>
    <t>Подпрограмма 2. "Улучшение положения и качества жизни социально уязвимых слоев населения"" , в том числе:</t>
  </si>
  <si>
    <t>Подпрограмма 5. "Обеспечение реализации государственной программы" , в том числе:</t>
  </si>
  <si>
    <t>Основное мероприятие 2.1.1. Социальная поддержка инвалидов (доступная среда)</t>
  </si>
  <si>
    <t>ДЦП. "Модернизация системы социального обслуживания населения" на 2012-2016 годы</t>
  </si>
  <si>
    <t>Предоставление социального обслуживания гражданам пожилого возраста и инвалидам, частично или полностью утратившим способность к самообслуживанию, в стационарных условиях.</t>
  </si>
  <si>
    <t>Предоставление социального обслуживания гражданам пожилого возраста и инвалидам, частично или полностью утратившим способность к самообслуживанию, в стационарных условиях. (сверх гос.задания)</t>
  </si>
  <si>
    <t xml:space="preserve"> - Предоставление социального обслуживания гражданам пожилого возраста и инвалидам, частично или полностью утратившим способность к самообслуживанию, в стационарных условиях. (сверх гос.задания)</t>
  </si>
  <si>
    <t xml:space="preserve"> - Проведение предрейсовых и послерейсовых осмотров водителей автотранспортных средств</t>
  </si>
  <si>
    <t xml:space="preserve"> - Сопровождение клиентов учреждения на прогулках и при посещении учреждений здравоохранения, мест проведения культурно-массовых, спортивных, досуговых мероприятий</t>
  </si>
  <si>
    <t xml:space="preserve"> - Предоставление автотранспорта клиентам учреждения для посещения учреждений здравоохранения, мест проведения культурно-массовых, спортивных, досуговых мероприятий, доставка к социально значимым объектам</t>
  </si>
  <si>
    <t xml:space="preserve"> - Перевозка клиентов от места проживания до стационарного учреждения (при поступлении)</t>
  </si>
  <si>
    <t xml:space="preserve"> - Услуги швейной мастерской (починка и подгонка одежды) в стационарных учреждениях</t>
  </si>
  <si>
    <t xml:space="preserve"> - Санитарно-гигиенические услуги: покраска волос, завивка и укладка волос</t>
  </si>
  <si>
    <t xml:space="preserve"> - Сопровождение клиента в баню с оказанием помощи в помывке</t>
  </si>
  <si>
    <t xml:space="preserve"> - Приобретение и доставка продуктов питания, хозяйственно-бытовых и иных товаров народного потребления, медикаментов</t>
  </si>
  <si>
    <t>Общая балансовая (остаточная) стоимость имущества, приобретенного учреждением, всего за 2014 год</t>
  </si>
  <si>
    <t xml:space="preserve"> Протокол № 1 от 20.02.2015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</si>
</sst>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9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4" fontId="2" fillId="0" borderId="2" xfId="0" applyNumberFormat="1" applyFont="1" applyBorder="1"/>
    <xf numFmtId="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2" borderId="0" xfId="0" applyFont="1" applyFill="1"/>
    <xf numFmtId="0" fontId="1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1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2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top"/>
    </xf>
    <xf numFmtId="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/>
    <xf numFmtId="0" fontId="4" fillId="2" borderId="2" xfId="0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1" fontId="0" fillId="2" borderId="4" xfId="0" applyNumberFormat="1" applyFill="1" applyBorder="1" applyAlignment="1">
      <alignment horizontal="left" vertical="top" wrapText="1"/>
    </xf>
    <xf numFmtId="1" fontId="0" fillId="2" borderId="5" xfId="0" applyNumberForma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12" fillId="0" borderId="3" xfId="1" applyBorder="1" applyAlignment="1" applyProtection="1">
      <alignment horizontal="left" vertical="top" wrapText="1"/>
    </xf>
    <xf numFmtId="12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/>
    </xf>
    <xf numFmtId="49" fontId="3" fillId="2" borderId="8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4" fontId="2" fillId="2" borderId="7" xfId="0" applyNumberFormat="1" applyFont="1" applyFill="1" applyBorder="1" applyAlignment="1"/>
    <xf numFmtId="0" fontId="2" fillId="2" borderId="8" xfId="0" applyFont="1" applyFill="1" applyBorder="1" applyAlignment="1"/>
    <xf numFmtId="4" fontId="2" fillId="2" borderId="8" xfId="0" applyNumberFormat="1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0" fillId="2" borderId="2" xfId="0" applyFill="1" applyBorder="1" applyAlignment="1"/>
    <xf numFmtId="0" fontId="2" fillId="2" borderId="10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2" xfId="0" applyFont="1" applyFill="1" applyBorder="1" applyAlignment="1"/>
    <xf numFmtId="0" fontId="9" fillId="2" borderId="2" xfId="0" applyFont="1" applyFill="1" applyBorder="1" applyAlignment="1"/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2" xfId="0" applyFont="1" applyBorder="1" applyAlignment="1"/>
    <xf numFmtId="0" fontId="9" fillId="0" borderId="2" xfId="0" applyFont="1" applyBorder="1" applyAlignment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4" xfId="0" applyFont="1" applyBorder="1" applyAlignment="1"/>
    <xf numFmtId="0" fontId="9" fillId="0" borderId="5" xfId="0" applyFont="1" applyBorder="1" applyAlignme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2" xfId="0" applyBorder="1"/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ipi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77"/>
  <sheetViews>
    <sheetView tabSelected="1" topLeftCell="A67" workbookViewId="0">
      <selection activeCell="J9" sqref="J9"/>
    </sheetView>
  </sheetViews>
  <sheetFormatPr defaultRowHeight="15"/>
  <cols>
    <col min="1" max="1" width="8.42578125" style="1" customWidth="1"/>
    <col min="2" max="2" width="21" style="1" customWidth="1"/>
    <col min="3" max="3" width="8.28515625" style="1" customWidth="1"/>
    <col min="4" max="4" width="15.5703125" style="2" customWidth="1"/>
    <col min="5" max="5" width="10.28515625" style="1" customWidth="1"/>
    <col min="6" max="6" width="15.5703125" style="1" customWidth="1"/>
    <col min="7" max="7" width="23" style="1" customWidth="1"/>
    <col min="8" max="16384" width="9.140625" style="1"/>
  </cols>
  <sheetData>
    <row r="1" spans="1:7" ht="17.25" customHeight="1">
      <c r="A1" s="24"/>
      <c r="B1" s="24"/>
      <c r="C1" s="24"/>
      <c r="E1" s="30"/>
      <c r="F1" s="30"/>
      <c r="G1" s="30" t="s">
        <v>338</v>
      </c>
    </row>
    <row r="2" spans="1:7" ht="18" customHeight="1">
      <c r="A2" s="31"/>
      <c r="B2" s="31"/>
      <c r="C2" s="31"/>
      <c r="D2" s="32"/>
      <c r="E2" s="33"/>
      <c r="F2" s="33"/>
      <c r="G2" s="33"/>
    </row>
    <row r="3" spans="1:7" ht="14.25" customHeight="1">
      <c r="A3" s="180"/>
      <c r="B3" s="180"/>
      <c r="C3" s="24"/>
      <c r="D3" s="29"/>
      <c r="E3" s="180" t="s">
        <v>353</v>
      </c>
      <c r="F3" s="180"/>
      <c r="G3" s="180"/>
    </row>
    <row r="4" spans="1:7" ht="27" customHeight="1">
      <c r="A4" s="112"/>
      <c r="B4" s="112"/>
      <c r="C4" s="60"/>
      <c r="D4" s="61"/>
      <c r="E4" s="112" t="s">
        <v>352</v>
      </c>
      <c r="F4" s="112"/>
      <c r="G4" s="112"/>
    </row>
    <row r="5" spans="1:7" ht="15" customHeight="1">
      <c r="A5" s="178"/>
      <c r="B5" s="178"/>
      <c r="C5" s="24"/>
      <c r="D5" s="29"/>
      <c r="E5" s="59"/>
      <c r="F5" s="34"/>
      <c r="G5" s="64" t="s">
        <v>354</v>
      </c>
    </row>
    <row r="6" spans="1:7">
      <c r="A6" s="63"/>
      <c r="B6" s="59"/>
      <c r="C6" s="59"/>
      <c r="D6" s="32"/>
      <c r="F6" s="62" t="s">
        <v>0</v>
      </c>
      <c r="G6" s="62" t="s">
        <v>1</v>
      </c>
    </row>
    <row r="7" spans="1:7" ht="15" customHeight="1">
      <c r="A7" s="62"/>
      <c r="B7" s="179"/>
      <c r="C7" s="179"/>
      <c r="D7" s="29"/>
      <c r="E7" s="179" t="s">
        <v>410</v>
      </c>
      <c r="F7" s="182"/>
      <c r="G7" s="182"/>
    </row>
    <row r="8" spans="1:7" ht="18.75" customHeight="1">
      <c r="A8" s="183"/>
      <c r="B8" s="183"/>
      <c r="C8" s="183"/>
      <c r="D8" s="29"/>
      <c r="E8" s="184"/>
      <c r="F8" s="184"/>
      <c r="G8" s="184"/>
    </row>
    <row r="9" spans="1:7" ht="20.25" customHeight="1"/>
    <row r="10" spans="1:7" ht="39.75" customHeight="1">
      <c r="A10" s="185" t="s">
        <v>16</v>
      </c>
      <c r="B10" s="185"/>
      <c r="C10" s="185"/>
      <c r="D10" s="185"/>
      <c r="E10" s="185"/>
      <c r="F10" s="185"/>
      <c r="G10" s="185"/>
    </row>
    <row r="11" spans="1:7" ht="50.25" customHeight="1">
      <c r="A11" s="186" t="s">
        <v>309</v>
      </c>
      <c r="B11" s="186"/>
      <c r="C11" s="186"/>
      <c r="D11" s="186"/>
      <c r="E11" s="186"/>
      <c r="F11" s="186"/>
      <c r="G11" s="186"/>
    </row>
    <row r="12" spans="1:7">
      <c r="A12" s="187" t="s">
        <v>2</v>
      </c>
      <c r="B12" s="187"/>
      <c r="C12" s="187"/>
      <c r="D12" s="187"/>
      <c r="E12" s="187"/>
      <c r="F12" s="187"/>
      <c r="G12" s="187"/>
    </row>
    <row r="13" spans="1:7" ht="18.75">
      <c r="A13" s="185" t="s">
        <v>358</v>
      </c>
      <c r="B13" s="185"/>
      <c r="C13" s="185"/>
      <c r="D13" s="185"/>
      <c r="E13" s="185"/>
      <c r="F13" s="185"/>
      <c r="G13" s="185"/>
    </row>
    <row r="14" spans="1:7" ht="18.75">
      <c r="A14" s="3"/>
      <c r="B14" s="3"/>
      <c r="C14" s="3"/>
      <c r="D14" s="3"/>
      <c r="E14" s="3"/>
      <c r="F14" s="3"/>
      <c r="G14" s="3"/>
    </row>
    <row r="15" spans="1:7" ht="15.75" customHeight="1">
      <c r="A15" s="181" t="s">
        <v>17</v>
      </c>
      <c r="B15" s="181"/>
      <c r="C15" s="181"/>
      <c r="D15" s="181"/>
      <c r="E15" s="181"/>
      <c r="F15" s="181"/>
      <c r="G15" s="181"/>
    </row>
    <row r="16" spans="1:7" ht="39.75" customHeight="1">
      <c r="A16" s="113" t="s">
        <v>3</v>
      </c>
      <c r="B16" s="113"/>
      <c r="C16" s="113"/>
      <c r="D16" s="132" t="s">
        <v>309</v>
      </c>
      <c r="E16" s="135"/>
      <c r="F16" s="135"/>
      <c r="G16" s="136"/>
    </row>
    <row r="17" spans="1:7" ht="18" customHeight="1">
      <c r="A17" s="113" t="s">
        <v>4</v>
      </c>
      <c r="B17" s="113"/>
      <c r="C17" s="113"/>
      <c r="D17" s="113" t="s">
        <v>310</v>
      </c>
      <c r="E17" s="113"/>
      <c r="F17" s="113"/>
      <c r="G17" s="113"/>
    </row>
    <row r="18" spans="1:7" ht="16.5" customHeight="1">
      <c r="A18" s="113" t="s">
        <v>5</v>
      </c>
      <c r="B18" s="113"/>
      <c r="C18" s="113"/>
      <c r="D18" s="113" t="s">
        <v>311</v>
      </c>
      <c r="E18" s="113"/>
      <c r="F18" s="113"/>
      <c r="G18" s="113"/>
    </row>
    <row r="19" spans="1:7" ht="16.5" customHeight="1">
      <c r="A19" s="113" t="s">
        <v>6</v>
      </c>
      <c r="B19" s="113"/>
      <c r="C19" s="113"/>
      <c r="D19" s="113" t="s">
        <v>311</v>
      </c>
      <c r="E19" s="113"/>
      <c r="F19" s="113"/>
      <c r="G19" s="113"/>
    </row>
    <row r="20" spans="1:7" ht="16.5" customHeight="1">
      <c r="A20" s="113" t="s">
        <v>7</v>
      </c>
      <c r="B20" s="113"/>
      <c r="C20" s="113"/>
      <c r="D20" s="132" t="s">
        <v>312</v>
      </c>
      <c r="E20" s="133"/>
      <c r="F20" s="133"/>
      <c r="G20" s="134"/>
    </row>
    <row r="21" spans="1:7" ht="16.5" customHeight="1">
      <c r="A21" s="113" t="s">
        <v>8</v>
      </c>
      <c r="B21" s="113"/>
      <c r="C21" s="113"/>
      <c r="D21" s="132" t="s">
        <v>313</v>
      </c>
      <c r="E21" s="133"/>
      <c r="F21" s="133"/>
      <c r="G21" s="134"/>
    </row>
    <row r="22" spans="1:7" ht="16.5" customHeight="1">
      <c r="A22" s="113" t="s">
        <v>9</v>
      </c>
      <c r="B22" s="113"/>
      <c r="C22" s="113"/>
      <c r="D22" s="167" t="s">
        <v>314</v>
      </c>
      <c r="E22" s="133"/>
      <c r="F22" s="133"/>
      <c r="G22" s="134"/>
    </row>
    <row r="23" spans="1:7" ht="29.25" customHeight="1">
      <c r="A23" s="113" t="s">
        <v>10</v>
      </c>
      <c r="B23" s="113"/>
      <c r="C23" s="113"/>
      <c r="D23" s="168">
        <v>1035100158830</v>
      </c>
      <c r="E23" s="168"/>
      <c r="F23" s="168"/>
      <c r="G23" s="168"/>
    </row>
    <row r="24" spans="1:7" ht="17.25" customHeight="1">
      <c r="A24" s="113" t="s">
        <v>11</v>
      </c>
      <c r="B24" s="113"/>
      <c r="C24" s="113"/>
      <c r="D24" s="169" t="s">
        <v>315</v>
      </c>
      <c r="E24" s="113"/>
      <c r="F24" s="113"/>
      <c r="G24" s="113"/>
    </row>
    <row r="25" spans="1:7" ht="27" customHeight="1">
      <c r="A25" s="113" t="s">
        <v>12</v>
      </c>
      <c r="B25" s="113"/>
      <c r="C25" s="113"/>
      <c r="D25" s="113" t="s">
        <v>316</v>
      </c>
      <c r="E25" s="113"/>
      <c r="F25" s="113"/>
      <c r="G25" s="113"/>
    </row>
    <row r="26" spans="1:7" ht="18.75" customHeight="1">
      <c r="A26" s="113" t="s">
        <v>343</v>
      </c>
      <c r="B26" s="113"/>
      <c r="C26" s="113"/>
      <c r="D26" s="113" t="s">
        <v>344</v>
      </c>
      <c r="E26" s="113"/>
      <c r="F26" s="113"/>
      <c r="G26" s="113"/>
    </row>
    <row r="27" spans="1:7" ht="16.5" customHeight="1">
      <c r="A27" s="113" t="s">
        <v>337</v>
      </c>
      <c r="B27" s="113"/>
      <c r="C27" s="113"/>
      <c r="D27" s="113" t="s">
        <v>317</v>
      </c>
      <c r="E27" s="113"/>
      <c r="F27" s="113"/>
      <c r="G27" s="113"/>
    </row>
    <row r="28" spans="1:7" ht="19.5" customHeight="1">
      <c r="A28" s="113" t="s">
        <v>13</v>
      </c>
      <c r="B28" s="113"/>
      <c r="C28" s="113"/>
      <c r="D28" s="113" t="s">
        <v>318</v>
      </c>
      <c r="E28" s="113"/>
      <c r="F28" s="113"/>
      <c r="G28" s="113"/>
    </row>
    <row r="29" spans="1:7" ht="18" customHeight="1">
      <c r="A29" s="113" t="s">
        <v>14</v>
      </c>
      <c r="B29" s="113"/>
      <c r="C29" s="113"/>
      <c r="D29" s="113">
        <v>85.31</v>
      </c>
      <c r="E29" s="113"/>
      <c r="F29" s="113"/>
      <c r="G29" s="113"/>
    </row>
    <row r="30" spans="1:7" ht="18.75" customHeight="1">
      <c r="A30" s="113" t="s">
        <v>15</v>
      </c>
      <c r="B30" s="113"/>
      <c r="C30" s="113"/>
      <c r="D30" s="113">
        <v>22612123</v>
      </c>
      <c r="E30" s="113"/>
      <c r="F30" s="113"/>
      <c r="G30" s="113"/>
    </row>
    <row r="31" spans="1:7" ht="42" customHeight="1">
      <c r="A31" s="113" t="s">
        <v>18</v>
      </c>
      <c r="B31" s="126"/>
      <c r="C31" s="126"/>
      <c r="D31" s="132" t="s">
        <v>398</v>
      </c>
      <c r="E31" s="133"/>
      <c r="F31" s="133"/>
      <c r="G31" s="134"/>
    </row>
    <row r="32" spans="1:7" ht="45" customHeight="1">
      <c r="A32" s="137" t="s">
        <v>19</v>
      </c>
      <c r="B32" s="170"/>
      <c r="C32" s="171"/>
      <c r="D32" s="113" t="s">
        <v>400</v>
      </c>
      <c r="E32" s="127"/>
      <c r="F32" s="127"/>
      <c r="G32" s="127"/>
    </row>
    <row r="33" spans="1:7" s="87" customFormat="1" ht="45" customHeight="1">
      <c r="A33" s="172"/>
      <c r="B33" s="173"/>
      <c r="C33" s="174"/>
      <c r="D33" s="113" t="s">
        <v>401</v>
      </c>
      <c r="E33" s="127"/>
      <c r="F33" s="127"/>
      <c r="G33" s="127"/>
    </row>
    <row r="34" spans="1:7" s="87" customFormat="1" ht="45" customHeight="1">
      <c r="A34" s="172"/>
      <c r="B34" s="173"/>
      <c r="C34" s="174"/>
      <c r="D34" s="113" t="s">
        <v>402</v>
      </c>
      <c r="E34" s="127"/>
      <c r="F34" s="127"/>
      <c r="G34" s="127"/>
    </row>
    <row r="35" spans="1:7" s="87" customFormat="1" ht="56.25" customHeight="1">
      <c r="A35" s="172"/>
      <c r="B35" s="173"/>
      <c r="C35" s="174"/>
      <c r="D35" s="113" t="s">
        <v>403</v>
      </c>
      <c r="E35" s="127"/>
      <c r="F35" s="127"/>
      <c r="G35" s="127"/>
    </row>
    <row r="36" spans="1:7" s="87" customFormat="1" ht="27.75" customHeight="1">
      <c r="A36" s="172"/>
      <c r="B36" s="173"/>
      <c r="C36" s="174"/>
      <c r="D36" s="113" t="s">
        <v>404</v>
      </c>
      <c r="E36" s="127"/>
      <c r="F36" s="127"/>
      <c r="G36" s="127"/>
    </row>
    <row r="37" spans="1:7" s="87" customFormat="1" ht="28.5" customHeight="1">
      <c r="A37" s="172"/>
      <c r="B37" s="173"/>
      <c r="C37" s="174"/>
      <c r="D37" s="113" t="s">
        <v>405</v>
      </c>
      <c r="E37" s="127"/>
      <c r="F37" s="127"/>
      <c r="G37" s="127"/>
    </row>
    <row r="38" spans="1:7" s="87" customFormat="1" ht="15.75" customHeight="1">
      <c r="A38" s="172"/>
      <c r="B38" s="173"/>
      <c r="C38" s="174"/>
      <c r="D38" s="113" t="s">
        <v>406</v>
      </c>
      <c r="E38" s="127"/>
      <c r="F38" s="127"/>
      <c r="G38" s="127"/>
    </row>
    <row r="39" spans="1:7" s="87" customFormat="1" ht="14.25" customHeight="1">
      <c r="A39" s="172"/>
      <c r="B39" s="173"/>
      <c r="C39" s="174"/>
      <c r="D39" s="113" t="s">
        <v>407</v>
      </c>
      <c r="E39" s="127"/>
      <c r="F39" s="127"/>
      <c r="G39" s="127"/>
    </row>
    <row r="40" spans="1:7" s="87" customFormat="1" ht="26.25" customHeight="1">
      <c r="A40" s="175"/>
      <c r="B40" s="176"/>
      <c r="C40" s="177"/>
      <c r="D40" s="113" t="s">
        <v>408</v>
      </c>
      <c r="E40" s="127"/>
      <c r="F40" s="127"/>
      <c r="G40" s="127"/>
    </row>
    <row r="41" spans="1:7" ht="219.75" customHeight="1">
      <c r="A41" s="132" t="s">
        <v>20</v>
      </c>
      <c r="B41" s="135"/>
      <c r="C41" s="136"/>
      <c r="D41" s="132" t="s">
        <v>359</v>
      </c>
      <c r="E41" s="133"/>
      <c r="F41" s="134"/>
      <c r="G41" s="72" t="s">
        <v>360</v>
      </c>
    </row>
    <row r="42" spans="1:7" ht="69" customHeight="1">
      <c r="A42" s="137" t="s">
        <v>21</v>
      </c>
      <c r="B42" s="138"/>
      <c r="C42" s="139"/>
      <c r="D42" s="38" t="s">
        <v>37</v>
      </c>
      <c r="E42" s="39" t="s">
        <v>38</v>
      </c>
      <c r="F42" s="39" t="s">
        <v>39</v>
      </c>
      <c r="G42" s="39" t="s">
        <v>40</v>
      </c>
    </row>
    <row r="43" spans="1:7" s="24" customFormat="1" ht="60" customHeight="1">
      <c r="A43" s="140"/>
      <c r="B43" s="141"/>
      <c r="C43" s="142"/>
      <c r="D43" s="39" t="s">
        <v>320</v>
      </c>
      <c r="E43" s="39" t="s">
        <v>319</v>
      </c>
      <c r="F43" s="40" t="s">
        <v>361</v>
      </c>
      <c r="G43" s="39" t="s">
        <v>321</v>
      </c>
    </row>
    <row r="44" spans="1:7" s="24" customFormat="1" ht="50.25" customHeight="1">
      <c r="A44" s="140"/>
      <c r="B44" s="141"/>
      <c r="C44" s="142"/>
      <c r="D44" s="40" t="s">
        <v>322</v>
      </c>
      <c r="E44" s="39" t="s">
        <v>325</v>
      </c>
      <c r="F44" s="39" t="s">
        <v>326</v>
      </c>
      <c r="G44" s="39" t="s">
        <v>321</v>
      </c>
    </row>
    <row r="45" spans="1:7" s="24" customFormat="1" ht="46.5" customHeight="1">
      <c r="A45" s="140"/>
      <c r="B45" s="141"/>
      <c r="C45" s="142"/>
      <c r="D45" s="40" t="s">
        <v>323</v>
      </c>
      <c r="E45" s="39" t="s">
        <v>327</v>
      </c>
      <c r="F45" s="39" t="s">
        <v>328</v>
      </c>
      <c r="G45" s="39" t="s">
        <v>321</v>
      </c>
    </row>
    <row r="46" spans="1:7" s="24" customFormat="1" ht="46.5" customHeight="1">
      <c r="A46" s="140"/>
      <c r="B46" s="141"/>
      <c r="C46" s="142"/>
      <c r="D46" s="40" t="s">
        <v>331</v>
      </c>
      <c r="E46" s="39" t="s">
        <v>332</v>
      </c>
      <c r="F46" s="39" t="s">
        <v>333</v>
      </c>
      <c r="G46" s="39" t="s">
        <v>321</v>
      </c>
    </row>
    <row r="47" spans="1:7" s="24" customFormat="1" ht="57.75" customHeight="1" thickBot="1">
      <c r="A47" s="143"/>
      <c r="B47" s="144"/>
      <c r="C47" s="145"/>
      <c r="D47" s="41" t="s">
        <v>324</v>
      </c>
      <c r="E47" s="42" t="s">
        <v>329</v>
      </c>
      <c r="F47" s="42" t="s">
        <v>330</v>
      </c>
      <c r="G47" s="42" t="s">
        <v>321</v>
      </c>
    </row>
    <row r="48" spans="1:7" ht="39" customHeight="1">
      <c r="A48" s="146" t="s">
        <v>306</v>
      </c>
      <c r="B48" s="147"/>
      <c r="C48" s="147"/>
      <c r="D48" s="152" t="s">
        <v>378</v>
      </c>
      <c r="E48" s="153"/>
      <c r="F48" s="153"/>
      <c r="G48" s="154"/>
    </row>
    <row r="49" spans="1:9" s="24" customFormat="1" ht="37.5" customHeight="1">
      <c r="A49" s="148"/>
      <c r="B49" s="149"/>
      <c r="C49" s="149"/>
      <c r="D49" s="155" t="s">
        <v>379</v>
      </c>
      <c r="E49" s="156"/>
      <c r="F49" s="156"/>
      <c r="G49" s="157"/>
    </row>
    <row r="50" spans="1:9" s="24" customFormat="1" ht="43.5" customHeight="1">
      <c r="A50" s="148"/>
      <c r="B50" s="149"/>
      <c r="C50" s="149"/>
      <c r="D50" s="158" t="s">
        <v>385</v>
      </c>
      <c r="E50" s="159"/>
      <c r="F50" s="159"/>
      <c r="G50" s="160"/>
    </row>
    <row r="51" spans="1:9" s="37" customFormat="1" ht="51.75" customHeight="1">
      <c r="A51" s="148"/>
      <c r="B51" s="149"/>
      <c r="C51" s="149"/>
      <c r="D51" s="158" t="s">
        <v>386</v>
      </c>
      <c r="E51" s="159"/>
      <c r="F51" s="159"/>
      <c r="G51" s="160"/>
    </row>
    <row r="52" spans="1:9" s="37" customFormat="1" ht="51" customHeight="1">
      <c r="A52" s="148"/>
      <c r="B52" s="149"/>
      <c r="C52" s="149"/>
      <c r="D52" s="158" t="s">
        <v>387</v>
      </c>
      <c r="E52" s="159"/>
      <c r="F52" s="159"/>
      <c r="G52" s="160"/>
    </row>
    <row r="53" spans="1:9" s="37" customFormat="1" ht="51.75" customHeight="1">
      <c r="A53" s="148"/>
      <c r="B53" s="149"/>
      <c r="C53" s="149"/>
      <c r="D53" s="155" t="s">
        <v>383</v>
      </c>
      <c r="E53" s="156"/>
      <c r="F53" s="156"/>
      <c r="G53" s="157"/>
    </row>
    <row r="54" spans="1:9" s="37" customFormat="1" ht="22.5" customHeight="1">
      <c r="A54" s="148"/>
      <c r="B54" s="149"/>
      <c r="C54" s="149"/>
      <c r="D54" s="158" t="s">
        <v>388</v>
      </c>
      <c r="E54" s="159"/>
      <c r="F54" s="159"/>
      <c r="G54" s="160"/>
    </row>
    <row r="55" spans="1:9" s="74" customFormat="1" ht="45.75" customHeight="1">
      <c r="A55" s="148"/>
      <c r="B55" s="149"/>
      <c r="C55" s="149"/>
      <c r="D55" s="161" t="s">
        <v>389</v>
      </c>
      <c r="E55" s="162"/>
      <c r="F55" s="162"/>
      <c r="G55" s="163"/>
    </row>
    <row r="56" spans="1:9" s="74" customFormat="1" ht="22.5" customHeight="1">
      <c r="A56" s="148"/>
      <c r="B56" s="149"/>
      <c r="C56" s="149"/>
      <c r="D56" s="164" t="s">
        <v>390</v>
      </c>
      <c r="E56" s="165"/>
      <c r="F56" s="165"/>
      <c r="G56" s="166"/>
      <c r="H56" s="85"/>
      <c r="I56" s="85"/>
    </row>
    <row r="57" spans="1:9" s="24" customFormat="1" ht="31.5" customHeight="1">
      <c r="A57" s="150"/>
      <c r="B57" s="151"/>
      <c r="C57" s="151"/>
      <c r="D57" s="161" t="s">
        <v>392</v>
      </c>
      <c r="E57" s="162"/>
      <c r="F57" s="162"/>
      <c r="G57" s="163"/>
    </row>
    <row r="58" spans="1:9" ht="20.25" customHeight="1">
      <c r="A58" s="131" t="s">
        <v>22</v>
      </c>
      <c r="B58" s="131"/>
      <c r="C58" s="131"/>
      <c r="D58" s="131"/>
      <c r="E58" s="131"/>
      <c r="F58" s="131"/>
      <c r="G58" s="131"/>
    </row>
    <row r="59" spans="1:9" ht="17.25" customHeight="1">
      <c r="A59" s="114" t="s">
        <v>23</v>
      </c>
      <c r="B59" s="114"/>
      <c r="C59" s="114"/>
      <c r="D59" s="114" t="s">
        <v>24</v>
      </c>
      <c r="E59" s="114"/>
      <c r="F59" s="114" t="s">
        <v>43</v>
      </c>
      <c r="G59" s="126"/>
    </row>
    <row r="60" spans="1:9" ht="18.75" customHeight="1">
      <c r="A60" s="126"/>
      <c r="B60" s="126"/>
      <c r="C60" s="126"/>
      <c r="D60" s="4" t="s">
        <v>25</v>
      </c>
      <c r="E60" s="4" t="s">
        <v>26</v>
      </c>
      <c r="F60" s="126"/>
      <c r="G60" s="126"/>
    </row>
    <row r="61" spans="1:9" ht="18" customHeight="1">
      <c r="A61" s="127" t="s">
        <v>36</v>
      </c>
      <c r="B61" s="113"/>
      <c r="C61" s="113"/>
      <c r="D61" s="106">
        <v>174.5</v>
      </c>
      <c r="E61" s="106">
        <v>162</v>
      </c>
      <c r="F61" s="128" t="s">
        <v>319</v>
      </c>
      <c r="G61" s="129"/>
    </row>
    <row r="62" spans="1:9" ht="13.5" customHeight="1">
      <c r="A62" s="113" t="s">
        <v>27</v>
      </c>
      <c r="B62" s="113"/>
      <c r="C62" s="113"/>
      <c r="D62" s="106">
        <v>1</v>
      </c>
      <c r="E62" s="106">
        <v>1</v>
      </c>
      <c r="F62" s="113"/>
      <c r="G62" s="113"/>
    </row>
    <row r="63" spans="1:9" ht="17.25" customHeight="1">
      <c r="A63" s="113" t="s">
        <v>28</v>
      </c>
      <c r="B63" s="113"/>
      <c r="C63" s="113"/>
      <c r="D63" s="106">
        <v>4.75</v>
      </c>
      <c r="E63" s="106">
        <v>0</v>
      </c>
      <c r="F63" s="114" t="s">
        <v>345</v>
      </c>
      <c r="G63" s="114"/>
    </row>
    <row r="64" spans="1:9" ht="20.25" customHeight="1">
      <c r="A64" s="113" t="s">
        <v>29</v>
      </c>
      <c r="B64" s="113"/>
      <c r="C64" s="113"/>
      <c r="D64" s="106">
        <v>27</v>
      </c>
      <c r="E64" s="106">
        <v>28.5</v>
      </c>
      <c r="F64" s="130"/>
      <c r="G64" s="130"/>
    </row>
    <row r="65" spans="1:7" ht="15" customHeight="1">
      <c r="A65" s="113" t="s">
        <v>30</v>
      </c>
      <c r="B65" s="113"/>
      <c r="C65" s="113"/>
      <c r="D65" s="106">
        <v>71.25</v>
      </c>
      <c r="E65" s="106">
        <v>65.5</v>
      </c>
      <c r="F65" s="114" t="s">
        <v>345</v>
      </c>
      <c r="G65" s="114"/>
    </row>
    <row r="66" spans="1:7" s="24" customFormat="1" ht="26.25" customHeight="1">
      <c r="A66" s="113" t="s">
        <v>334</v>
      </c>
      <c r="B66" s="113"/>
      <c r="C66" s="113"/>
      <c r="D66" s="109">
        <v>1.5</v>
      </c>
      <c r="E66" s="109">
        <v>4</v>
      </c>
      <c r="F66" s="114" t="s">
        <v>345</v>
      </c>
      <c r="G66" s="114"/>
    </row>
    <row r="67" spans="1:7" ht="16.5" customHeight="1">
      <c r="A67" s="113" t="s">
        <v>31</v>
      </c>
      <c r="B67" s="113"/>
      <c r="C67" s="113"/>
      <c r="D67" s="110">
        <v>2</v>
      </c>
      <c r="E67" s="110">
        <v>3</v>
      </c>
      <c r="F67" s="125"/>
      <c r="G67" s="125"/>
    </row>
    <row r="68" spans="1:7" ht="15" customHeight="1">
      <c r="A68" s="113" t="s">
        <v>32</v>
      </c>
      <c r="B68" s="113"/>
      <c r="C68" s="113"/>
      <c r="D68" s="106">
        <v>2.5</v>
      </c>
      <c r="E68" s="106">
        <v>6</v>
      </c>
      <c r="F68" s="114" t="s">
        <v>345</v>
      </c>
      <c r="G68" s="114"/>
    </row>
    <row r="69" spans="1:7" ht="26.25" customHeight="1">
      <c r="A69" s="113" t="s">
        <v>362</v>
      </c>
      <c r="B69" s="113"/>
      <c r="C69" s="113"/>
      <c r="D69" s="106">
        <v>25</v>
      </c>
      <c r="E69" s="106">
        <v>17</v>
      </c>
      <c r="F69" s="114" t="s">
        <v>345</v>
      </c>
      <c r="G69" s="114"/>
    </row>
    <row r="70" spans="1:7" ht="27" customHeight="1">
      <c r="A70" s="113" t="s">
        <v>33</v>
      </c>
      <c r="B70" s="113"/>
      <c r="C70" s="113"/>
      <c r="D70" s="106">
        <v>39.5</v>
      </c>
      <c r="E70" s="106">
        <v>37</v>
      </c>
      <c r="F70" s="114" t="s">
        <v>345</v>
      </c>
      <c r="G70" s="114"/>
    </row>
    <row r="71" spans="1:7" ht="28.5" customHeight="1">
      <c r="A71" s="119" t="s">
        <v>41</v>
      </c>
      <c r="B71" s="120"/>
      <c r="C71" s="121"/>
      <c r="D71" s="119">
        <v>20</v>
      </c>
      <c r="E71" s="120"/>
      <c r="F71" s="120"/>
      <c r="G71" s="121"/>
    </row>
    <row r="72" spans="1:7" ht="29.25" customHeight="1">
      <c r="A72" s="119" t="s">
        <v>42</v>
      </c>
      <c r="B72" s="120"/>
      <c r="C72" s="121"/>
      <c r="D72" s="116">
        <v>26</v>
      </c>
      <c r="E72" s="117"/>
      <c r="F72" s="117"/>
      <c r="G72" s="118"/>
    </row>
    <row r="73" spans="1:7" ht="19.5" customHeight="1">
      <c r="A73" s="123" t="s">
        <v>34</v>
      </c>
      <c r="B73" s="123"/>
      <c r="C73" s="123"/>
      <c r="D73" s="115">
        <v>117</v>
      </c>
      <c r="E73" s="115"/>
      <c r="F73" s="115"/>
      <c r="G73" s="115"/>
    </row>
    <row r="74" spans="1:7" ht="16.5" customHeight="1">
      <c r="A74" s="123" t="s">
        <v>35</v>
      </c>
      <c r="B74" s="124"/>
      <c r="C74" s="124"/>
      <c r="D74" s="122">
        <v>31814.35</v>
      </c>
      <c r="E74" s="115"/>
      <c r="F74" s="115"/>
      <c r="G74" s="115"/>
    </row>
    <row r="75" spans="1:7" ht="29.25" customHeight="1">
      <c r="A75" s="111"/>
      <c r="B75" s="111"/>
      <c r="C75" s="111"/>
      <c r="D75" s="111"/>
      <c r="E75" s="111"/>
      <c r="F75" s="112"/>
      <c r="G75" s="112"/>
    </row>
    <row r="76" spans="1:7" ht="18.75" customHeight="1">
      <c r="A76" s="111"/>
      <c r="B76" s="111"/>
      <c r="C76" s="111"/>
      <c r="D76" s="111"/>
      <c r="E76" s="111"/>
      <c r="F76" s="112"/>
      <c r="G76" s="112"/>
    </row>
    <row r="77" spans="1:7" ht="30.75" customHeight="1">
      <c r="A77" s="111"/>
      <c r="B77" s="111"/>
      <c r="C77" s="111"/>
      <c r="D77" s="111"/>
      <c r="E77" s="111"/>
      <c r="F77" s="112"/>
      <c r="G77" s="112"/>
    </row>
  </sheetData>
  <mergeCells count="108">
    <mergeCell ref="D37:G37"/>
    <mergeCell ref="D38:G38"/>
    <mergeCell ref="D39:G39"/>
    <mergeCell ref="A32:C40"/>
    <mergeCell ref="A5:B5"/>
    <mergeCell ref="B7:C7"/>
    <mergeCell ref="A3:B3"/>
    <mergeCell ref="E3:G3"/>
    <mergeCell ref="E4:G4"/>
    <mergeCell ref="A4:B4"/>
    <mergeCell ref="A15:G15"/>
    <mergeCell ref="A16:C16"/>
    <mergeCell ref="D16:G16"/>
    <mergeCell ref="E7:G7"/>
    <mergeCell ref="A17:C17"/>
    <mergeCell ref="D17:G17"/>
    <mergeCell ref="A18:C18"/>
    <mergeCell ref="D18:G18"/>
    <mergeCell ref="A8:C8"/>
    <mergeCell ref="E8:G8"/>
    <mergeCell ref="A10:G10"/>
    <mergeCell ref="A11:G11"/>
    <mergeCell ref="A12:G12"/>
    <mergeCell ref="A13:G13"/>
    <mergeCell ref="A22:C22"/>
    <mergeCell ref="D22:G22"/>
    <mergeCell ref="A23:C23"/>
    <mergeCell ref="D23:G23"/>
    <mergeCell ref="A24:C24"/>
    <mergeCell ref="D24:G24"/>
    <mergeCell ref="A19:C19"/>
    <mergeCell ref="D19:G19"/>
    <mergeCell ref="A20:C20"/>
    <mergeCell ref="D20:G20"/>
    <mergeCell ref="A21:C21"/>
    <mergeCell ref="D21:G21"/>
    <mergeCell ref="A25:C25"/>
    <mergeCell ref="D25:G25"/>
    <mergeCell ref="A26:C26"/>
    <mergeCell ref="D26:G26"/>
    <mergeCell ref="A31:C31"/>
    <mergeCell ref="A27:C27"/>
    <mergeCell ref="D27:G27"/>
    <mergeCell ref="A28:C28"/>
    <mergeCell ref="D28:G28"/>
    <mergeCell ref="A29:C29"/>
    <mergeCell ref="D31:G31"/>
    <mergeCell ref="A58:G58"/>
    <mergeCell ref="D41:F41"/>
    <mergeCell ref="D29:G29"/>
    <mergeCell ref="A30:C30"/>
    <mergeCell ref="D30:G30"/>
    <mergeCell ref="D32:G32"/>
    <mergeCell ref="A41:C41"/>
    <mergeCell ref="A42:C47"/>
    <mergeCell ref="A48:C57"/>
    <mergeCell ref="D48:G48"/>
    <mergeCell ref="D49:G49"/>
    <mergeCell ref="D50:G50"/>
    <mergeCell ref="D57:G57"/>
    <mergeCell ref="D51:G51"/>
    <mergeCell ref="D52:G52"/>
    <mergeCell ref="D54:G54"/>
    <mergeCell ref="D53:G53"/>
    <mergeCell ref="D55:G55"/>
    <mergeCell ref="D56:G56"/>
    <mergeCell ref="D40:G40"/>
    <mergeCell ref="D33:G33"/>
    <mergeCell ref="D34:G34"/>
    <mergeCell ref="D35:G35"/>
    <mergeCell ref="D36:G36"/>
    <mergeCell ref="F66:G66"/>
    <mergeCell ref="F67:G67"/>
    <mergeCell ref="A68:C68"/>
    <mergeCell ref="A69:C69"/>
    <mergeCell ref="F68:G68"/>
    <mergeCell ref="F69:G69"/>
    <mergeCell ref="F59:G60"/>
    <mergeCell ref="A59:C60"/>
    <mergeCell ref="A61:C61"/>
    <mergeCell ref="F61:G61"/>
    <mergeCell ref="D59:E59"/>
    <mergeCell ref="F64:G64"/>
    <mergeCell ref="A62:C62"/>
    <mergeCell ref="F62:G62"/>
    <mergeCell ref="A65:C65"/>
    <mergeCell ref="F65:G65"/>
    <mergeCell ref="A63:C63"/>
    <mergeCell ref="F63:G63"/>
    <mergeCell ref="A64:C64"/>
    <mergeCell ref="A66:C66"/>
    <mergeCell ref="A76:E76"/>
    <mergeCell ref="F76:G76"/>
    <mergeCell ref="A77:E77"/>
    <mergeCell ref="F77:G77"/>
    <mergeCell ref="A75:E75"/>
    <mergeCell ref="F75:G75"/>
    <mergeCell ref="A67:C67"/>
    <mergeCell ref="F70:G70"/>
    <mergeCell ref="D73:G73"/>
    <mergeCell ref="D72:G72"/>
    <mergeCell ref="D71:G71"/>
    <mergeCell ref="D74:G74"/>
    <mergeCell ref="A74:C74"/>
    <mergeCell ref="A70:C70"/>
    <mergeCell ref="A73:C73"/>
    <mergeCell ref="A72:C72"/>
    <mergeCell ref="A71:C71"/>
  </mergeCells>
  <phoneticPr fontId="7" type="noConversion"/>
  <hyperlinks>
    <hyperlink ref="D22" r:id="rId1"/>
  </hyperlinks>
  <pageMargins left="0.15748031496062992" right="0.15748031496062992" top="0.31496062992125984" bottom="0.27559055118110237" header="0.19685039370078741" footer="0.1968503937007874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182"/>
  <sheetViews>
    <sheetView topLeftCell="A175" workbookViewId="0">
      <selection activeCell="B23" sqref="B23:E23"/>
    </sheetView>
  </sheetViews>
  <sheetFormatPr defaultRowHeight="12.75"/>
  <cols>
    <col min="1" max="1" width="5.85546875" style="5" customWidth="1"/>
    <col min="2" max="2" width="9.140625" style="5"/>
    <col min="3" max="3" width="11.140625" style="5" customWidth="1"/>
    <col min="4" max="4" width="16.85546875" style="5" customWidth="1"/>
    <col min="5" max="5" width="14.85546875" style="5" customWidth="1"/>
    <col min="6" max="6" width="10.85546875" style="5" customWidth="1"/>
    <col min="7" max="7" width="14.7109375" style="5" customWidth="1"/>
    <col min="8" max="8" width="13.42578125" style="5" customWidth="1"/>
    <col min="9" max="9" width="12.28515625" style="5" customWidth="1"/>
    <col min="10" max="16384" width="9.140625" style="5"/>
  </cols>
  <sheetData>
    <row r="1" spans="1:11" s="22" customFormat="1" ht="14.25">
      <c r="A1" s="242" t="s">
        <v>44</v>
      </c>
      <c r="B1" s="242"/>
      <c r="C1" s="242"/>
      <c r="D1" s="242"/>
      <c r="E1" s="242"/>
      <c r="F1" s="242"/>
      <c r="G1" s="242"/>
    </row>
    <row r="2" spans="1:11">
      <c r="B2" s="6"/>
      <c r="C2" s="7"/>
      <c r="D2" s="7"/>
      <c r="E2" s="7"/>
    </row>
    <row r="3" spans="1:11">
      <c r="A3" s="114" t="s">
        <v>45</v>
      </c>
      <c r="B3" s="243" t="s">
        <v>48</v>
      </c>
      <c r="C3" s="243"/>
      <c r="D3" s="243"/>
      <c r="E3" s="243"/>
      <c r="F3" s="114" t="s">
        <v>46</v>
      </c>
      <c r="G3" s="243" t="s">
        <v>47</v>
      </c>
      <c r="H3" s="243"/>
      <c r="I3" s="251" t="s">
        <v>49</v>
      </c>
    </row>
    <row r="4" spans="1:11" ht="44.25" customHeight="1">
      <c r="A4" s="244"/>
      <c r="B4" s="243"/>
      <c r="C4" s="243"/>
      <c r="D4" s="243"/>
      <c r="E4" s="243"/>
      <c r="F4" s="245"/>
      <c r="G4" s="73" t="s">
        <v>363</v>
      </c>
      <c r="H4" s="73" t="s">
        <v>364</v>
      </c>
      <c r="I4" s="252"/>
    </row>
    <row r="5" spans="1:11" s="20" customFormat="1" ht="12.75" customHeight="1">
      <c r="A5" s="17">
        <v>1</v>
      </c>
      <c r="B5" s="241">
        <v>2</v>
      </c>
      <c r="C5" s="241"/>
      <c r="D5" s="241"/>
      <c r="E5" s="241"/>
      <c r="F5" s="18">
        <v>3</v>
      </c>
      <c r="G5" s="19">
        <v>4</v>
      </c>
      <c r="H5" s="19">
        <v>5</v>
      </c>
      <c r="I5" s="19">
        <v>6</v>
      </c>
    </row>
    <row r="6" spans="1:11">
      <c r="A6" s="253" t="s">
        <v>50</v>
      </c>
      <c r="B6" s="254"/>
      <c r="C6" s="254"/>
      <c r="D6" s="254"/>
      <c r="E6" s="254"/>
      <c r="F6" s="254"/>
      <c r="G6" s="254"/>
      <c r="H6" s="254"/>
      <c r="I6" s="255"/>
    </row>
    <row r="7" spans="1:11" ht="26.25" customHeight="1">
      <c r="A7" s="9" t="s">
        <v>51</v>
      </c>
      <c r="B7" s="229" t="s">
        <v>52</v>
      </c>
      <c r="C7" s="230"/>
      <c r="D7" s="230"/>
      <c r="E7" s="231"/>
      <c r="F7" s="10" t="s">
        <v>53</v>
      </c>
      <c r="G7" s="108" t="s">
        <v>365</v>
      </c>
      <c r="H7" s="108" t="s">
        <v>355</v>
      </c>
      <c r="I7" s="67" t="s">
        <v>366</v>
      </c>
      <c r="K7" s="103"/>
    </row>
    <row r="8" spans="1:11" ht="15.75" customHeight="1">
      <c r="A8" s="11" t="s">
        <v>54</v>
      </c>
      <c r="B8" s="229" t="s">
        <v>55</v>
      </c>
      <c r="C8" s="230"/>
      <c r="D8" s="230"/>
      <c r="E8" s="230"/>
      <c r="F8" s="259"/>
      <c r="G8" s="259"/>
      <c r="H8" s="259"/>
      <c r="I8" s="260"/>
    </row>
    <row r="9" spans="1:11" ht="28.5" customHeight="1">
      <c r="A9" s="9" t="s">
        <v>56</v>
      </c>
      <c r="B9" s="229" t="s">
        <v>58</v>
      </c>
      <c r="C9" s="230"/>
      <c r="D9" s="230"/>
      <c r="E9" s="231"/>
      <c r="F9" s="10" t="s">
        <v>53</v>
      </c>
      <c r="G9" s="8"/>
      <c r="H9" s="8"/>
      <c r="I9" s="8"/>
    </row>
    <row r="10" spans="1:11">
      <c r="A10" s="9" t="s">
        <v>57</v>
      </c>
      <c r="B10" s="256" t="s">
        <v>59</v>
      </c>
      <c r="C10" s="257"/>
      <c r="D10" s="257"/>
      <c r="E10" s="258"/>
      <c r="F10" s="10" t="s">
        <v>53</v>
      </c>
      <c r="G10" s="8">
        <v>0</v>
      </c>
      <c r="H10" s="8">
        <v>5062.2</v>
      </c>
      <c r="I10" s="8"/>
    </row>
    <row r="11" spans="1:11">
      <c r="A11" s="9" t="s">
        <v>60</v>
      </c>
      <c r="B11" s="256" t="s">
        <v>61</v>
      </c>
      <c r="C11" s="257"/>
      <c r="D11" s="257"/>
      <c r="E11" s="258"/>
      <c r="F11" s="10" t="s">
        <v>53</v>
      </c>
      <c r="G11" s="8"/>
      <c r="H11" s="8"/>
      <c r="I11" s="8"/>
    </row>
    <row r="12" spans="1:11">
      <c r="A12" s="9" t="s">
        <v>62</v>
      </c>
      <c r="B12" s="256" t="s">
        <v>63</v>
      </c>
      <c r="C12" s="257"/>
      <c r="D12" s="257"/>
      <c r="E12" s="258"/>
      <c r="F12" s="10" t="s">
        <v>53</v>
      </c>
      <c r="G12" s="8"/>
      <c r="H12" s="8"/>
      <c r="I12" s="8"/>
    </row>
    <row r="13" spans="1:11" ht="26.25" customHeight="1">
      <c r="A13" s="11" t="s">
        <v>64</v>
      </c>
      <c r="B13" s="246" t="s">
        <v>65</v>
      </c>
      <c r="C13" s="247"/>
      <c r="D13" s="247"/>
      <c r="E13" s="248"/>
      <c r="F13" s="10" t="s">
        <v>53</v>
      </c>
      <c r="G13" s="25">
        <v>128720.62</v>
      </c>
      <c r="H13" s="8">
        <v>0</v>
      </c>
      <c r="I13" s="8"/>
    </row>
    <row r="14" spans="1:11" ht="18" customHeight="1">
      <c r="A14" s="11" t="s">
        <v>66</v>
      </c>
      <c r="B14" s="246" t="s">
        <v>68</v>
      </c>
      <c r="C14" s="247"/>
      <c r="D14" s="247"/>
      <c r="E14" s="247"/>
      <c r="F14" s="249"/>
      <c r="G14" s="249"/>
      <c r="H14" s="249"/>
      <c r="I14" s="250"/>
    </row>
    <row r="15" spans="1:11" ht="26.25" customHeight="1">
      <c r="A15" s="9" t="s">
        <v>69</v>
      </c>
      <c r="B15" s="229" t="s">
        <v>67</v>
      </c>
      <c r="C15" s="230"/>
      <c r="D15" s="230"/>
      <c r="E15" s="231"/>
      <c r="F15" s="35" t="s">
        <v>339</v>
      </c>
      <c r="G15" s="8">
        <v>238</v>
      </c>
      <c r="H15" s="8">
        <v>241</v>
      </c>
      <c r="I15" s="26">
        <v>0</v>
      </c>
    </row>
    <row r="16" spans="1:11">
      <c r="A16" s="9" t="s">
        <v>70</v>
      </c>
      <c r="B16" s="256" t="s">
        <v>78</v>
      </c>
      <c r="C16" s="257"/>
      <c r="D16" s="257"/>
      <c r="E16" s="258"/>
      <c r="F16" s="35" t="s">
        <v>339</v>
      </c>
      <c r="G16" s="8"/>
      <c r="H16" s="8"/>
      <c r="I16" s="8"/>
    </row>
    <row r="17" spans="1:9" ht="53.25" customHeight="1">
      <c r="A17" s="78"/>
      <c r="B17" s="229" t="s">
        <v>398</v>
      </c>
      <c r="C17" s="230"/>
      <c r="D17" s="230"/>
      <c r="E17" s="231"/>
      <c r="F17" s="88" t="s">
        <v>339</v>
      </c>
      <c r="G17" s="8">
        <v>238</v>
      </c>
      <c r="H17" s="8">
        <v>241</v>
      </c>
      <c r="I17" s="8"/>
    </row>
    <row r="18" spans="1:9" ht="30" customHeight="1">
      <c r="A18" s="9" t="s">
        <v>72</v>
      </c>
      <c r="B18" s="229" t="s">
        <v>73</v>
      </c>
      <c r="C18" s="230"/>
      <c r="D18" s="230"/>
      <c r="E18" s="231"/>
      <c r="F18" s="35" t="s">
        <v>339</v>
      </c>
      <c r="G18" s="8">
        <v>0</v>
      </c>
      <c r="H18" s="8">
        <v>0</v>
      </c>
      <c r="I18" s="8"/>
    </row>
    <row r="19" spans="1:9">
      <c r="A19" s="9" t="s">
        <v>74</v>
      </c>
      <c r="B19" s="256" t="s">
        <v>71</v>
      </c>
      <c r="C19" s="257"/>
      <c r="D19" s="257"/>
      <c r="E19" s="258"/>
      <c r="F19" s="35" t="s">
        <v>339</v>
      </c>
      <c r="G19" s="8"/>
      <c r="H19" s="8"/>
      <c r="I19" s="8"/>
    </row>
    <row r="20" spans="1:9" ht="42" customHeight="1">
      <c r="A20" s="9" t="s">
        <v>75</v>
      </c>
      <c r="B20" s="229" t="s">
        <v>76</v>
      </c>
      <c r="C20" s="230"/>
      <c r="D20" s="230"/>
      <c r="E20" s="231"/>
      <c r="F20" s="35" t="s">
        <v>339</v>
      </c>
      <c r="G20" s="8">
        <v>238</v>
      </c>
      <c r="H20" s="8">
        <v>241</v>
      </c>
      <c r="I20" s="26">
        <v>0</v>
      </c>
    </row>
    <row r="21" spans="1:9" ht="35.25" customHeight="1">
      <c r="A21" s="9" t="s">
        <v>77</v>
      </c>
      <c r="B21" s="229" t="s">
        <v>335</v>
      </c>
      <c r="C21" s="230"/>
      <c r="D21" s="230"/>
      <c r="E21" s="231"/>
      <c r="F21" s="35" t="s">
        <v>339</v>
      </c>
      <c r="G21" s="8">
        <v>238</v>
      </c>
      <c r="H21" s="8">
        <v>241</v>
      </c>
      <c r="I21" s="26">
        <v>0</v>
      </c>
    </row>
    <row r="22" spans="1:9" ht="39" customHeight="1">
      <c r="A22" s="9" t="s">
        <v>79</v>
      </c>
      <c r="B22" s="229" t="s">
        <v>80</v>
      </c>
      <c r="C22" s="230"/>
      <c r="D22" s="230"/>
      <c r="E22" s="231"/>
      <c r="F22" s="35" t="s">
        <v>339</v>
      </c>
      <c r="G22" s="102">
        <v>3</v>
      </c>
      <c r="H22" s="102">
        <v>0</v>
      </c>
      <c r="I22" s="8"/>
    </row>
    <row r="23" spans="1:9">
      <c r="A23" s="9" t="s">
        <v>81</v>
      </c>
      <c r="B23" s="256" t="s">
        <v>78</v>
      </c>
      <c r="C23" s="257"/>
      <c r="D23" s="257"/>
      <c r="E23" s="258"/>
      <c r="F23" s="88" t="s">
        <v>339</v>
      </c>
      <c r="G23" s="10" t="s">
        <v>319</v>
      </c>
      <c r="H23" s="10" t="s">
        <v>319</v>
      </c>
      <c r="I23" s="8"/>
    </row>
    <row r="24" spans="1:9" ht="56.25" customHeight="1">
      <c r="A24" s="78"/>
      <c r="B24" s="229" t="s">
        <v>399</v>
      </c>
      <c r="C24" s="230"/>
      <c r="D24" s="230"/>
      <c r="E24" s="231"/>
      <c r="F24" s="88" t="s">
        <v>339</v>
      </c>
      <c r="G24" s="102">
        <v>3</v>
      </c>
      <c r="H24" s="102">
        <v>0</v>
      </c>
      <c r="I24" s="8"/>
    </row>
    <row r="25" spans="1:9">
      <c r="A25" s="9" t="s">
        <v>82</v>
      </c>
      <c r="B25" s="256" t="s">
        <v>83</v>
      </c>
      <c r="C25" s="257"/>
      <c r="D25" s="257"/>
      <c r="E25" s="258"/>
      <c r="F25" s="35" t="s">
        <v>339</v>
      </c>
      <c r="G25" s="10" t="s">
        <v>319</v>
      </c>
      <c r="H25" s="10" t="s">
        <v>319</v>
      </c>
      <c r="I25" s="8"/>
    </row>
    <row r="26" spans="1:9">
      <c r="A26" s="9" t="s">
        <v>84</v>
      </c>
      <c r="B26" s="256" t="s">
        <v>85</v>
      </c>
      <c r="C26" s="259"/>
      <c r="D26" s="259"/>
      <c r="E26" s="259"/>
      <c r="F26" s="259"/>
      <c r="G26" s="259"/>
      <c r="H26" s="259"/>
      <c r="I26" s="260"/>
    </row>
    <row r="27" spans="1:9">
      <c r="A27" s="95" t="s">
        <v>86</v>
      </c>
      <c r="B27" s="269" t="s">
        <v>87</v>
      </c>
      <c r="C27" s="249"/>
      <c r="D27" s="249"/>
      <c r="E27" s="249"/>
      <c r="F27" s="249"/>
      <c r="G27" s="249"/>
      <c r="H27" s="249"/>
      <c r="I27" s="250"/>
    </row>
    <row r="28" spans="1:9">
      <c r="A28" s="271" t="s">
        <v>88</v>
      </c>
      <c r="B28" s="266" t="s">
        <v>89</v>
      </c>
      <c r="C28" s="267"/>
      <c r="D28" s="268"/>
      <c r="E28" s="264" t="s">
        <v>53</v>
      </c>
      <c r="F28" s="261" t="s">
        <v>367</v>
      </c>
      <c r="G28" s="262"/>
      <c r="H28" s="262"/>
      <c r="I28" s="263"/>
    </row>
    <row r="29" spans="1:9" ht="24">
      <c r="A29" s="272"/>
      <c r="B29" s="175"/>
      <c r="C29" s="176"/>
      <c r="D29" s="177"/>
      <c r="E29" s="265"/>
      <c r="F29" s="77" t="s">
        <v>368</v>
      </c>
      <c r="G29" s="71" t="s">
        <v>369</v>
      </c>
      <c r="H29" s="43" t="s">
        <v>370</v>
      </c>
      <c r="I29" s="43" t="s">
        <v>371</v>
      </c>
    </row>
    <row r="30" spans="1:9">
      <c r="A30" s="12" t="s">
        <v>91</v>
      </c>
      <c r="B30" s="213" t="s">
        <v>90</v>
      </c>
      <c r="C30" s="213"/>
      <c r="D30" s="213"/>
      <c r="E30" s="51">
        <v>11535.39</v>
      </c>
      <c r="F30" s="51">
        <v>11535.39</v>
      </c>
      <c r="G30" s="51">
        <v>11535.39</v>
      </c>
      <c r="H30" s="51">
        <v>11535.39</v>
      </c>
      <c r="I30" s="51">
        <v>11535.39</v>
      </c>
    </row>
    <row r="31" spans="1:9">
      <c r="A31" s="13" t="s">
        <v>92</v>
      </c>
      <c r="B31" s="234" t="s">
        <v>94</v>
      </c>
      <c r="C31" s="234"/>
      <c r="D31" s="234"/>
      <c r="E31" s="234"/>
      <c r="F31" s="234"/>
      <c r="G31" s="234"/>
      <c r="H31" s="234"/>
      <c r="I31" s="234"/>
    </row>
    <row r="32" spans="1:9">
      <c r="A32" s="90" t="s">
        <v>93</v>
      </c>
      <c r="B32" s="123" t="s">
        <v>95</v>
      </c>
      <c r="C32" s="123"/>
      <c r="D32" s="123"/>
      <c r="E32" s="123"/>
      <c r="F32" s="96" t="s">
        <v>53</v>
      </c>
      <c r="G32" s="273">
        <v>11535.39</v>
      </c>
      <c r="H32" s="274"/>
      <c r="I32" s="275"/>
    </row>
    <row r="33" spans="1:9">
      <c r="A33" s="90" t="s">
        <v>93</v>
      </c>
      <c r="B33" s="123" t="s">
        <v>96</v>
      </c>
      <c r="C33" s="123"/>
      <c r="D33" s="123"/>
      <c r="E33" s="123"/>
      <c r="F33" s="10" t="s">
        <v>53</v>
      </c>
      <c r="G33" s="273">
        <v>36500</v>
      </c>
      <c r="H33" s="274"/>
      <c r="I33" s="275"/>
    </row>
    <row r="34" spans="1:9">
      <c r="A34" s="95" t="s">
        <v>97</v>
      </c>
      <c r="B34" s="276" t="s">
        <v>98</v>
      </c>
      <c r="C34" s="276"/>
      <c r="D34" s="276"/>
      <c r="E34" s="276"/>
      <c r="F34" s="276"/>
      <c r="G34" s="276"/>
      <c r="H34" s="276"/>
      <c r="I34" s="276"/>
    </row>
    <row r="35" spans="1:9">
      <c r="A35" s="237" t="s">
        <v>45</v>
      </c>
      <c r="B35" s="237" t="s">
        <v>48</v>
      </c>
      <c r="C35" s="237"/>
      <c r="D35" s="237"/>
      <c r="E35" s="237"/>
      <c r="F35" s="237" t="s">
        <v>100</v>
      </c>
      <c r="G35" s="236" t="s">
        <v>47</v>
      </c>
      <c r="H35" s="236"/>
      <c r="I35" s="237" t="s">
        <v>49</v>
      </c>
    </row>
    <row r="36" spans="1:9" ht="24">
      <c r="A36" s="124"/>
      <c r="B36" s="238"/>
      <c r="C36" s="238"/>
      <c r="D36" s="238"/>
      <c r="E36" s="238"/>
      <c r="F36" s="238"/>
      <c r="G36" s="94" t="s">
        <v>363</v>
      </c>
      <c r="H36" s="94" t="s">
        <v>372</v>
      </c>
      <c r="I36" s="237"/>
    </row>
    <row r="37" spans="1:9" s="14" customFormat="1">
      <c r="A37" s="89">
        <v>1</v>
      </c>
      <c r="B37" s="277">
        <v>2</v>
      </c>
      <c r="C37" s="278"/>
      <c r="D37" s="278"/>
      <c r="E37" s="129"/>
      <c r="F37" s="94">
        <v>3</v>
      </c>
      <c r="G37" s="94">
        <v>4</v>
      </c>
      <c r="H37" s="94">
        <v>5</v>
      </c>
      <c r="I37" s="94">
        <v>6</v>
      </c>
    </row>
    <row r="38" spans="1:9">
      <c r="A38" s="90" t="s">
        <v>99</v>
      </c>
      <c r="B38" s="229" t="s">
        <v>101</v>
      </c>
      <c r="C38" s="230"/>
      <c r="D38" s="230"/>
      <c r="E38" s="231"/>
      <c r="F38" s="89" t="s">
        <v>53</v>
      </c>
      <c r="G38" s="90"/>
      <c r="H38" s="90"/>
      <c r="I38" s="90"/>
    </row>
    <row r="39" spans="1:9">
      <c r="A39" s="239" t="s">
        <v>102</v>
      </c>
      <c r="B39" s="229" t="s">
        <v>103</v>
      </c>
      <c r="C39" s="230"/>
      <c r="D39" s="230"/>
      <c r="E39" s="231"/>
      <c r="F39" s="89" t="s">
        <v>53</v>
      </c>
      <c r="G39" s="90"/>
      <c r="H39" s="90"/>
      <c r="I39" s="90"/>
    </row>
    <row r="40" spans="1:9">
      <c r="A40" s="270"/>
      <c r="B40" s="229" t="s">
        <v>104</v>
      </c>
      <c r="C40" s="232"/>
      <c r="D40" s="232"/>
      <c r="E40" s="233"/>
      <c r="F40" s="89" t="s">
        <v>53</v>
      </c>
      <c r="G40" s="90"/>
      <c r="H40" s="90"/>
      <c r="I40" s="90"/>
    </row>
    <row r="41" spans="1:9">
      <c r="A41" s="90" t="s">
        <v>115</v>
      </c>
      <c r="B41" s="229" t="s">
        <v>105</v>
      </c>
      <c r="C41" s="230"/>
      <c r="D41" s="230"/>
      <c r="E41" s="231"/>
      <c r="F41" s="89" t="s">
        <v>53</v>
      </c>
      <c r="G41" s="90"/>
      <c r="H41" s="90"/>
      <c r="I41" s="90"/>
    </row>
    <row r="42" spans="1:9">
      <c r="A42" s="90" t="s">
        <v>116</v>
      </c>
      <c r="B42" s="229" t="s">
        <v>106</v>
      </c>
      <c r="C42" s="230"/>
      <c r="D42" s="230"/>
      <c r="E42" s="231"/>
      <c r="F42" s="89" t="s">
        <v>53</v>
      </c>
      <c r="G42" s="90"/>
      <c r="H42" s="90"/>
      <c r="I42" s="90"/>
    </row>
    <row r="43" spans="1:9">
      <c r="A43" s="90" t="s">
        <v>118</v>
      </c>
      <c r="B43" s="229" t="s">
        <v>107</v>
      </c>
      <c r="C43" s="230"/>
      <c r="D43" s="230"/>
      <c r="E43" s="231"/>
      <c r="F43" s="89" t="s">
        <v>53</v>
      </c>
      <c r="G43" s="90"/>
      <c r="H43" s="90"/>
      <c r="I43" s="90"/>
    </row>
    <row r="44" spans="1:9">
      <c r="A44" s="90" t="s">
        <v>117</v>
      </c>
      <c r="B44" s="229" t="s">
        <v>108</v>
      </c>
      <c r="C44" s="230"/>
      <c r="D44" s="230"/>
      <c r="E44" s="231"/>
      <c r="F44" s="89" t="s">
        <v>53</v>
      </c>
      <c r="G44" s="90"/>
      <c r="H44" s="90"/>
      <c r="I44" s="90"/>
    </row>
    <row r="45" spans="1:9">
      <c r="A45" s="90" t="s">
        <v>119</v>
      </c>
      <c r="B45" s="229" t="s">
        <v>109</v>
      </c>
      <c r="C45" s="230"/>
      <c r="D45" s="230"/>
      <c r="E45" s="231"/>
      <c r="F45" s="89" t="s">
        <v>53</v>
      </c>
      <c r="G45" s="90"/>
      <c r="H45" s="90"/>
      <c r="I45" s="90"/>
    </row>
    <row r="46" spans="1:9">
      <c r="A46" s="90" t="s">
        <v>120</v>
      </c>
      <c r="B46" s="229" t="s">
        <v>110</v>
      </c>
      <c r="C46" s="230"/>
      <c r="D46" s="230"/>
      <c r="E46" s="231"/>
      <c r="F46" s="89" t="s">
        <v>53</v>
      </c>
      <c r="G46" s="90"/>
      <c r="H46" s="90"/>
      <c r="I46" s="90"/>
    </row>
    <row r="47" spans="1:9">
      <c r="A47" s="90" t="s">
        <v>121</v>
      </c>
      <c r="B47" s="229" t="s">
        <v>111</v>
      </c>
      <c r="C47" s="230"/>
      <c r="D47" s="230"/>
      <c r="E47" s="231"/>
      <c r="F47" s="89" t="s">
        <v>53</v>
      </c>
      <c r="G47" s="90"/>
      <c r="H47" s="90"/>
      <c r="I47" s="90"/>
    </row>
    <row r="48" spans="1:9">
      <c r="A48" s="90" t="s">
        <v>122</v>
      </c>
      <c r="B48" s="229" t="s">
        <v>112</v>
      </c>
      <c r="C48" s="230"/>
      <c r="D48" s="230"/>
      <c r="E48" s="231"/>
      <c r="F48" s="89" t="s">
        <v>53</v>
      </c>
      <c r="G48" s="90"/>
      <c r="H48" s="90"/>
      <c r="I48" s="90"/>
    </row>
    <row r="49" spans="1:9">
      <c r="A49" s="90" t="s">
        <v>123</v>
      </c>
      <c r="B49" s="229" t="s">
        <v>113</v>
      </c>
      <c r="C49" s="230"/>
      <c r="D49" s="230"/>
      <c r="E49" s="231"/>
      <c r="F49" s="89" t="s">
        <v>53</v>
      </c>
      <c r="G49" s="90"/>
      <c r="H49" s="90"/>
      <c r="I49" s="90"/>
    </row>
    <row r="50" spans="1:9">
      <c r="A50" s="90" t="s">
        <v>124</v>
      </c>
      <c r="B50" s="229" t="s">
        <v>114</v>
      </c>
      <c r="C50" s="230"/>
      <c r="D50" s="230"/>
      <c r="E50" s="231"/>
      <c r="F50" s="89" t="s">
        <v>53</v>
      </c>
      <c r="G50" s="8"/>
      <c r="H50" s="8"/>
      <c r="I50" s="8"/>
    </row>
    <row r="51" spans="1:9" ht="39.75" customHeight="1">
      <c r="A51" s="239" t="s">
        <v>125</v>
      </c>
      <c r="B51" s="229" t="s">
        <v>126</v>
      </c>
      <c r="C51" s="230"/>
      <c r="D51" s="230"/>
      <c r="E51" s="231"/>
      <c r="F51" s="89" t="s">
        <v>53</v>
      </c>
      <c r="G51" s="8"/>
      <c r="H51" s="8"/>
      <c r="I51" s="8"/>
    </row>
    <row r="52" spans="1:9">
      <c r="A52" s="240"/>
      <c r="B52" s="229" t="s">
        <v>104</v>
      </c>
      <c r="C52" s="232"/>
      <c r="D52" s="232"/>
      <c r="E52" s="233"/>
      <c r="F52" s="10"/>
      <c r="G52" s="8"/>
      <c r="H52" s="8"/>
      <c r="I52" s="8"/>
    </row>
    <row r="53" spans="1:9">
      <c r="A53" s="90" t="s">
        <v>127</v>
      </c>
      <c r="B53" s="229" t="s">
        <v>105</v>
      </c>
      <c r="C53" s="230"/>
      <c r="D53" s="230"/>
      <c r="E53" s="231"/>
      <c r="F53" s="89" t="s">
        <v>53</v>
      </c>
      <c r="G53" s="8"/>
      <c r="H53" s="8"/>
      <c r="I53" s="8"/>
    </row>
    <row r="54" spans="1:9">
      <c r="A54" s="90" t="s">
        <v>128</v>
      </c>
      <c r="B54" s="229" t="s">
        <v>106</v>
      </c>
      <c r="C54" s="230"/>
      <c r="D54" s="230"/>
      <c r="E54" s="231"/>
      <c r="F54" s="89" t="s">
        <v>53</v>
      </c>
      <c r="G54" s="8"/>
      <c r="H54" s="8"/>
      <c r="I54" s="8"/>
    </row>
    <row r="55" spans="1:9">
      <c r="A55" s="90" t="s">
        <v>129</v>
      </c>
      <c r="B55" s="229" t="s">
        <v>107</v>
      </c>
      <c r="C55" s="230"/>
      <c r="D55" s="230"/>
      <c r="E55" s="231"/>
      <c r="F55" s="89" t="s">
        <v>53</v>
      </c>
      <c r="G55" s="8"/>
      <c r="H55" s="8"/>
      <c r="I55" s="8"/>
    </row>
    <row r="56" spans="1:9">
      <c r="A56" s="90" t="s">
        <v>130</v>
      </c>
      <c r="B56" s="229" t="s">
        <v>108</v>
      </c>
      <c r="C56" s="230"/>
      <c r="D56" s="230"/>
      <c r="E56" s="231"/>
      <c r="F56" s="89" t="s">
        <v>53</v>
      </c>
      <c r="G56" s="69">
        <v>73995</v>
      </c>
      <c r="H56" s="8">
        <v>0</v>
      </c>
      <c r="I56" s="70"/>
    </row>
    <row r="57" spans="1:9">
      <c r="A57" s="90" t="s">
        <v>131</v>
      </c>
      <c r="B57" s="229" t="s">
        <v>109</v>
      </c>
      <c r="C57" s="230"/>
      <c r="D57" s="230"/>
      <c r="E57" s="231"/>
      <c r="F57" s="89" t="s">
        <v>53</v>
      </c>
      <c r="G57" s="8"/>
      <c r="H57" s="8"/>
      <c r="I57" s="8"/>
    </row>
    <row r="58" spans="1:9">
      <c r="A58" s="90" t="s">
        <v>132</v>
      </c>
      <c r="B58" s="229" t="s">
        <v>110</v>
      </c>
      <c r="C58" s="230"/>
      <c r="D58" s="230"/>
      <c r="E58" s="231"/>
      <c r="F58" s="89" t="s">
        <v>53</v>
      </c>
      <c r="G58" s="8"/>
      <c r="H58" s="8"/>
      <c r="I58" s="8"/>
    </row>
    <row r="59" spans="1:9">
      <c r="A59" s="90" t="s">
        <v>133</v>
      </c>
      <c r="B59" s="229" t="s">
        <v>111</v>
      </c>
      <c r="C59" s="230"/>
      <c r="D59" s="230"/>
      <c r="E59" s="231"/>
      <c r="F59" s="89" t="s">
        <v>53</v>
      </c>
      <c r="G59" s="8"/>
      <c r="H59" s="8"/>
      <c r="I59" s="8"/>
    </row>
    <row r="60" spans="1:9">
      <c r="A60" s="90" t="s">
        <v>134</v>
      </c>
      <c r="B60" s="229" t="s">
        <v>112</v>
      </c>
      <c r="C60" s="230"/>
      <c r="D60" s="230"/>
      <c r="E60" s="231"/>
      <c r="F60" s="89" t="s">
        <v>53</v>
      </c>
      <c r="G60" s="8"/>
      <c r="H60" s="8"/>
      <c r="I60" s="8"/>
    </row>
    <row r="61" spans="1:9">
      <c r="A61" s="90" t="s">
        <v>135</v>
      </c>
      <c r="B61" s="229" t="s">
        <v>113</v>
      </c>
      <c r="C61" s="230"/>
      <c r="D61" s="230"/>
      <c r="E61" s="231"/>
      <c r="F61" s="89" t="s">
        <v>53</v>
      </c>
      <c r="G61" s="8"/>
      <c r="H61" s="8"/>
      <c r="I61" s="8"/>
    </row>
    <row r="62" spans="1:9" ht="14.25" customHeight="1">
      <c r="A62" s="90" t="s">
        <v>136</v>
      </c>
      <c r="B62" s="229" t="s">
        <v>114</v>
      </c>
      <c r="C62" s="230"/>
      <c r="D62" s="230"/>
      <c r="E62" s="231"/>
      <c r="F62" s="89" t="s">
        <v>53</v>
      </c>
      <c r="G62" s="8"/>
      <c r="H62" s="8"/>
      <c r="I62" s="8"/>
    </row>
    <row r="63" spans="1:9">
      <c r="A63" s="13" t="s">
        <v>137</v>
      </c>
      <c r="B63" s="234" t="s">
        <v>138</v>
      </c>
      <c r="C63" s="234"/>
      <c r="D63" s="234"/>
      <c r="E63" s="234"/>
      <c r="F63" s="235"/>
      <c r="G63" s="235"/>
      <c r="H63" s="235"/>
      <c r="I63" s="235"/>
    </row>
    <row r="64" spans="1:9">
      <c r="A64" s="5" t="s">
        <v>139</v>
      </c>
      <c r="B64" s="228" t="s">
        <v>140</v>
      </c>
      <c r="C64" s="228"/>
      <c r="D64" s="228"/>
      <c r="E64" s="228"/>
      <c r="F64" s="89" t="s">
        <v>53</v>
      </c>
      <c r="G64" s="8"/>
      <c r="H64" s="8"/>
      <c r="I64" s="8"/>
    </row>
    <row r="65" spans="1:11" ht="28.5" customHeight="1">
      <c r="A65" s="229" t="s">
        <v>141</v>
      </c>
      <c r="B65" s="123" t="s">
        <v>142</v>
      </c>
      <c r="C65" s="123"/>
      <c r="D65" s="123"/>
      <c r="E65" s="123"/>
      <c r="F65" s="89" t="s">
        <v>53</v>
      </c>
      <c r="G65" s="69">
        <f>G67+G79</f>
        <v>-1092.8000000000002</v>
      </c>
      <c r="H65" s="69">
        <f>H67+H79</f>
        <v>6192.78</v>
      </c>
      <c r="I65" s="70">
        <f>H65/G65/100</f>
        <v>-5.6668923865300133E-2</v>
      </c>
      <c r="J65" s="36"/>
      <c r="K65" s="36"/>
    </row>
    <row r="66" spans="1:11">
      <c r="A66" s="123"/>
      <c r="B66" s="230" t="s">
        <v>104</v>
      </c>
      <c r="C66" s="232"/>
      <c r="D66" s="232"/>
      <c r="E66" s="233"/>
      <c r="F66" s="89" t="s">
        <v>53</v>
      </c>
      <c r="G66" s="53"/>
      <c r="H66" s="53"/>
      <c r="I66" s="53"/>
      <c r="J66" s="36"/>
      <c r="K66" s="36"/>
    </row>
    <row r="67" spans="1:11">
      <c r="A67" s="90" t="s">
        <v>155</v>
      </c>
      <c r="B67" s="229" t="s">
        <v>143</v>
      </c>
      <c r="C67" s="230"/>
      <c r="D67" s="230"/>
      <c r="E67" s="231"/>
      <c r="F67" s="89" t="s">
        <v>53</v>
      </c>
      <c r="G67" s="69">
        <v>-7285.58</v>
      </c>
      <c r="H67" s="69"/>
      <c r="I67" s="53"/>
      <c r="J67" s="36"/>
      <c r="K67" s="36"/>
    </row>
    <row r="68" spans="1:11">
      <c r="A68" s="90" t="s">
        <v>156</v>
      </c>
      <c r="B68" s="229" t="s">
        <v>167</v>
      </c>
      <c r="C68" s="230"/>
      <c r="D68" s="230"/>
      <c r="E68" s="231"/>
      <c r="F68" s="89"/>
      <c r="G68" s="53"/>
      <c r="H68" s="53"/>
      <c r="I68" s="53"/>
      <c r="J68" s="36"/>
      <c r="K68" s="36"/>
    </row>
    <row r="69" spans="1:11">
      <c r="A69" s="90" t="s">
        <v>157</v>
      </c>
      <c r="B69" s="229" t="s">
        <v>144</v>
      </c>
      <c r="C69" s="230"/>
      <c r="D69" s="230"/>
      <c r="E69" s="231"/>
      <c r="F69" s="89" t="s">
        <v>53</v>
      </c>
      <c r="G69" s="53"/>
      <c r="H69" s="53"/>
      <c r="I69" s="53"/>
      <c r="J69" s="36"/>
      <c r="K69" s="36"/>
    </row>
    <row r="70" spans="1:11">
      <c r="A70" s="90" t="s">
        <v>158</v>
      </c>
      <c r="B70" s="229" t="s">
        <v>145</v>
      </c>
      <c r="C70" s="230"/>
      <c r="D70" s="230"/>
      <c r="E70" s="231"/>
      <c r="F70" s="89" t="s">
        <v>53</v>
      </c>
      <c r="G70" s="53"/>
      <c r="H70" s="53"/>
      <c r="I70" s="53"/>
      <c r="J70" s="36"/>
      <c r="K70" s="36"/>
    </row>
    <row r="71" spans="1:11">
      <c r="A71" s="90" t="s">
        <v>159</v>
      </c>
      <c r="B71" s="229" t="s">
        <v>146</v>
      </c>
      <c r="C71" s="230"/>
      <c r="D71" s="230"/>
      <c r="E71" s="231"/>
      <c r="F71" s="89" t="s">
        <v>53</v>
      </c>
      <c r="G71" s="53"/>
      <c r="H71" s="53"/>
      <c r="I71" s="53"/>
      <c r="J71" s="36"/>
      <c r="K71" s="36"/>
    </row>
    <row r="72" spans="1:11">
      <c r="A72" s="90" t="s">
        <v>160</v>
      </c>
      <c r="B72" s="229" t="s">
        <v>147</v>
      </c>
      <c r="C72" s="230"/>
      <c r="D72" s="230"/>
      <c r="E72" s="231"/>
      <c r="F72" s="89" t="s">
        <v>53</v>
      </c>
      <c r="G72" s="53"/>
      <c r="H72" s="53"/>
      <c r="I72" s="53"/>
      <c r="J72" s="36"/>
      <c r="K72" s="36"/>
    </row>
    <row r="73" spans="1:11">
      <c r="A73" s="90" t="s">
        <v>161</v>
      </c>
      <c r="B73" s="229" t="s">
        <v>148</v>
      </c>
      <c r="C73" s="230"/>
      <c r="D73" s="230"/>
      <c r="E73" s="231"/>
      <c r="F73" s="89" t="s">
        <v>53</v>
      </c>
      <c r="G73" s="53"/>
      <c r="H73" s="53"/>
      <c r="I73" s="53"/>
      <c r="J73" s="36"/>
      <c r="K73" s="36"/>
    </row>
    <row r="74" spans="1:11">
      <c r="A74" s="90" t="s">
        <v>162</v>
      </c>
      <c r="B74" s="229" t="s">
        <v>149</v>
      </c>
      <c r="C74" s="230"/>
      <c r="D74" s="230"/>
      <c r="E74" s="231"/>
      <c r="F74" s="89" t="s">
        <v>53</v>
      </c>
      <c r="G74" s="53"/>
      <c r="H74" s="53"/>
      <c r="I74" s="53"/>
      <c r="J74" s="36"/>
      <c r="K74" s="36"/>
    </row>
    <row r="75" spans="1:11">
      <c r="A75" s="90" t="s">
        <v>163</v>
      </c>
      <c r="B75" s="229" t="s">
        <v>150</v>
      </c>
      <c r="C75" s="230"/>
      <c r="D75" s="230"/>
      <c r="E75" s="231"/>
      <c r="F75" s="89" t="s">
        <v>53</v>
      </c>
      <c r="G75" s="53"/>
      <c r="H75" s="53"/>
      <c r="I75" s="53"/>
      <c r="J75" s="36"/>
      <c r="K75" s="36"/>
    </row>
    <row r="76" spans="1:11" ht="17.25" customHeight="1">
      <c r="A76" s="90" t="s">
        <v>164</v>
      </c>
      <c r="B76" s="229" t="s">
        <v>151</v>
      </c>
      <c r="C76" s="230"/>
      <c r="D76" s="230"/>
      <c r="E76" s="231"/>
      <c r="F76" s="89" t="s">
        <v>53</v>
      </c>
      <c r="G76" s="53"/>
      <c r="H76" s="53"/>
      <c r="I76" s="53"/>
      <c r="J76" s="36"/>
      <c r="K76" s="36"/>
    </row>
    <row r="77" spans="1:11" ht="16.5" customHeight="1">
      <c r="A77" s="90" t="s">
        <v>165</v>
      </c>
      <c r="B77" s="229" t="s">
        <v>152</v>
      </c>
      <c r="C77" s="230"/>
      <c r="D77" s="230"/>
      <c r="E77" s="231"/>
      <c r="F77" s="89" t="s">
        <v>53</v>
      </c>
      <c r="G77" s="53"/>
      <c r="H77" s="53"/>
      <c r="I77" s="53"/>
      <c r="J77" s="36"/>
      <c r="K77" s="36"/>
    </row>
    <row r="78" spans="1:11" ht="15" customHeight="1">
      <c r="A78" s="90" t="s">
        <v>166</v>
      </c>
      <c r="B78" s="123" t="s">
        <v>153</v>
      </c>
      <c r="C78" s="123"/>
      <c r="D78" s="123"/>
      <c r="E78" s="123"/>
      <c r="F78" s="89" t="s">
        <v>53</v>
      </c>
      <c r="G78" s="53"/>
      <c r="H78" s="53"/>
      <c r="I78" s="53"/>
      <c r="J78" s="36"/>
      <c r="K78" s="36"/>
    </row>
    <row r="79" spans="1:11" ht="13.5" customHeight="1">
      <c r="A79" s="90" t="s">
        <v>168</v>
      </c>
      <c r="B79" s="123" t="s">
        <v>336</v>
      </c>
      <c r="C79" s="123"/>
      <c r="D79" s="123"/>
      <c r="E79" s="123"/>
      <c r="F79" s="89" t="s">
        <v>53</v>
      </c>
      <c r="G79" s="69">
        <v>6192.78</v>
      </c>
      <c r="H79" s="69">
        <v>6192.78</v>
      </c>
      <c r="I79" s="70">
        <v>0</v>
      </c>
      <c r="J79" s="36"/>
      <c r="K79" s="36"/>
    </row>
    <row r="80" spans="1:11" ht="39.75" customHeight="1">
      <c r="A80" s="239" t="s">
        <v>169</v>
      </c>
      <c r="B80" s="123" t="s">
        <v>305</v>
      </c>
      <c r="C80" s="123"/>
      <c r="D80" s="123"/>
      <c r="E80" s="123"/>
      <c r="F80" s="89" t="s">
        <v>53</v>
      </c>
      <c r="G80" s="8"/>
      <c r="H80" s="8"/>
      <c r="I80" s="8"/>
    </row>
    <row r="81" spans="1:9">
      <c r="A81" s="270"/>
      <c r="B81" s="123" t="s">
        <v>104</v>
      </c>
      <c r="C81" s="281"/>
      <c r="D81" s="281"/>
      <c r="E81" s="281"/>
      <c r="F81" s="89" t="s">
        <v>53</v>
      </c>
      <c r="G81" s="8"/>
      <c r="H81" s="8"/>
      <c r="I81" s="8"/>
    </row>
    <row r="82" spans="1:9">
      <c r="A82" s="90" t="s">
        <v>170</v>
      </c>
      <c r="B82" s="282" t="s">
        <v>143</v>
      </c>
      <c r="C82" s="283"/>
      <c r="D82" s="283"/>
      <c r="E82" s="284"/>
      <c r="F82" s="89" t="s">
        <v>53</v>
      </c>
      <c r="G82" s="8"/>
      <c r="H82" s="8"/>
      <c r="I82" s="8"/>
    </row>
    <row r="83" spans="1:9">
      <c r="A83" s="90" t="s">
        <v>171</v>
      </c>
      <c r="B83" s="229" t="s">
        <v>167</v>
      </c>
      <c r="C83" s="230"/>
      <c r="D83" s="230"/>
      <c r="E83" s="231"/>
      <c r="F83" s="89" t="s">
        <v>53</v>
      </c>
      <c r="G83" s="8"/>
      <c r="H83" s="8"/>
      <c r="I83" s="8"/>
    </row>
    <row r="84" spans="1:9">
      <c r="A84" s="90" t="s">
        <v>172</v>
      </c>
      <c r="B84" s="229" t="s">
        <v>144</v>
      </c>
      <c r="C84" s="230"/>
      <c r="D84" s="230"/>
      <c r="E84" s="231"/>
      <c r="F84" s="89" t="s">
        <v>53</v>
      </c>
      <c r="G84" s="8"/>
      <c r="H84" s="8"/>
      <c r="I84" s="8"/>
    </row>
    <row r="85" spans="1:9">
      <c r="A85" s="90" t="s">
        <v>173</v>
      </c>
      <c r="B85" s="229" t="s">
        <v>145</v>
      </c>
      <c r="C85" s="230"/>
      <c r="D85" s="230"/>
      <c r="E85" s="231"/>
      <c r="F85" s="89" t="s">
        <v>53</v>
      </c>
      <c r="G85" s="8"/>
      <c r="H85" s="8"/>
      <c r="I85" s="8"/>
    </row>
    <row r="86" spans="1:9">
      <c r="A86" s="8" t="s">
        <v>174</v>
      </c>
      <c r="B86" s="229" t="s">
        <v>146</v>
      </c>
      <c r="C86" s="230"/>
      <c r="D86" s="230"/>
      <c r="E86" s="231"/>
      <c r="F86" s="89" t="s">
        <v>53</v>
      </c>
      <c r="G86" s="8"/>
      <c r="H86" s="8"/>
      <c r="I86" s="8"/>
    </row>
    <row r="87" spans="1:9">
      <c r="A87" s="8" t="s">
        <v>175</v>
      </c>
      <c r="B87" s="229" t="s">
        <v>147</v>
      </c>
      <c r="C87" s="230"/>
      <c r="D87" s="230"/>
      <c r="E87" s="231"/>
      <c r="F87" s="89" t="s">
        <v>53</v>
      </c>
      <c r="G87" s="8"/>
      <c r="H87" s="8"/>
      <c r="I87" s="8"/>
    </row>
    <row r="88" spans="1:9">
      <c r="A88" s="8" t="s">
        <v>176</v>
      </c>
      <c r="B88" s="229" t="s">
        <v>148</v>
      </c>
      <c r="C88" s="230"/>
      <c r="D88" s="230"/>
      <c r="E88" s="231"/>
      <c r="F88" s="89" t="s">
        <v>53</v>
      </c>
      <c r="G88" s="8"/>
      <c r="H88" s="8"/>
      <c r="I88" s="8"/>
    </row>
    <row r="89" spans="1:9">
      <c r="A89" s="8" t="s">
        <v>177</v>
      </c>
      <c r="B89" s="229" t="s">
        <v>149</v>
      </c>
      <c r="C89" s="230"/>
      <c r="D89" s="230"/>
      <c r="E89" s="231"/>
      <c r="F89" s="89" t="s">
        <v>53</v>
      </c>
      <c r="G89" s="8"/>
      <c r="H89" s="8"/>
      <c r="I89" s="8"/>
    </row>
    <row r="90" spans="1:9">
      <c r="A90" s="8" t="s">
        <v>178</v>
      </c>
      <c r="B90" s="229" t="s">
        <v>150</v>
      </c>
      <c r="C90" s="230"/>
      <c r="D90" s="230"/>
      <c r="E90" s="231"/>
      <c r="F90" s="89" t="s">
        <v>53</v>
      </c>
      <c r="G90" s="8"/>
      <c r="H90" s="8"/>
      <c r="I90" s="8"/>
    </row>
    <row r="91" spans="1:9">
      <c r="A91" s="8" t="s">
        <v>179</v>
      </c>
      <c r="B91" s="229" t="s">
        <v>151</v>
      </c>
      <c r="C91" s="230"/>
      <c r="D91" s="230"/>
      <c r="E91" s="231"/>
      <c r="F91" s="89" t="s">
        <v>53</v>
      </c>
      <c r="G91" s="8"/>
      <c r="H91" s="8"/>
      <c r="I91" s="8"/>
    </row>
    <row r="92" spans="1:9">
      <c r="A92" s="8" t="s">
        <v>180</v>
      </c>
      <c r="B92" s="229" t="s">
        <v>152</v>
      </c>
      <c r="C92" s="230"/>
      <c r="D92" s="230"/>
      <c r="E92" s="231"/>
      <c r="F92" s="89" t="s">
        <v>53</v>
      </c>
      <c r="G92" s="8"/>
      <c r="H92" s="8"/>
      <c r="I92" s="8"/>
    </row>
    <row r="93" spans="1:9">
      <c r="A93" s="8" t="s">
        <v>181</v>
      </c>
      <c r="B93" s="123" t="s">
        <v>153</v>
      </c>
      <c r="C93" s="123"/>
      <c r="D93" s="123"/>
      <c r="E93" s="123"/>
      <c r="F93" s="89" t="s">
        <v>53</v>
      </c>
      <c r="G93" s="8"/>
      <c r="H93" s="8"/>
      <c r="I93" s="8"/>
    </row>
    <row r="94" spans="1:9">
      <c r="A94" s="8" t="s">
        <v>181</v>
      </c>
      <c r="B94" s="123" t="s">
        <v>154</v>
      </c>
      <c r="C94" s="123"/>
      <c r="D94" s="123"/>
      <c r="E94" s="123"/>
      <c r="F94" s="89" t="s">
        <v>53</v>
      </c>
      <c r="G94" s="8"/>
      <c r="H94" s="8"/>
      <c r="I94" s="8"/>
    </row>
    <row r="95" spans="1:9">
      <c r="A95" s="98" t="s">
        <v>182</v>
      </c>
      <c r="B95" s="279" t="s">
        <v>183</v>
      </c>
      <c r="C95" s="279"/>
      <c r="D95" s="279"/>
      <c r="E95" s="279"/>
      <c r="F95" s="280"/>
      <c r="G95" s="280"/>
      <c r="H95" s="280"/>
      <c r="I95" s="280"/>
    </row>
    <row r="96" spans="1:9">
      <c r="A96" s="90" t="s">
        <v>184</v>
      </c>
      <c r="B96" s="123" t="s">
        <v>185</v>
      </c>
      <c r="C96" s="123"/>
      <c r="D96" s="123"/>
      <c r="E96" s="123"/>
      <c r="F96" s="89" t="s">
        <v>53</v>
      </c>
      <c r="G96" s="27">
        <v>70034200</v>
      </c>
      <c r="H96" s="27">
        <v>65457800</v>
      </c>
      <c r="I96" s="28">
        <v>0.22</v>
      </c>
    </row>
    <row r="97" spans="1:9">
      <c r="A97" s="90" t="s">
        <v>186</v>
      </c>
      <c r="B97" s="123" t="s">
        <v>187</v>
      </c>
      <c r="C97" s="123"/>
      <c r="D97" s="123"/>
      <c r="E97" s="123"/>
      <c r="F97" s="89" t="s">
        <v>188</v>
      </c>
      <c r="G97" s="28">
        <v>0.99</v>
      </c>
      <c r="H97" s="28">
        <v>0.99</v>
      </c>
      <c r="I97" s="90"/>
    </row>
    <row r="98" spans="1:9">
      <c r="A98" s="98" t="s">
        <v>189</v>
      </c>
      <c r="B98" s="279" t="s">
        <v>190</v>
      </c>
      <c r="C98" s="279"/>
      <c r="D98" s="279"/>
      <c r="E98" s="279"/>
      <c r="F98" s="280"/>
      <c r="G98" s="280"/>
      <c r="H98" s="280"/>
      <c r="I98" s="280"/>
    </row>
    <row r="99" spans="1:9" s="36" customFormat="1">
      <c r="A99" s="44" t="s">
        <v>191</v>
      </c>
      <c r="B99" s="217" t="s">
        <v>196</v>
      </c>
      <c r="C99" s="190"/>
      <c r="D99" s="190"/>
      <c r="E99" s="191"/>
      <c r="F99" s="93" t="s">
        <v>53</v>
      </c>
      <c r="G99" s="45">
        <f>G110+G114+G117</f>
        <v>11487656</v>
      </c>
      <c r="H99" s="45">
        <f>SUM(H100:H109)</f>
        <v>11159757.18</v>
      </c>
      <c r="I99" s="46">
        <v>0.14000000000000001</v>
      </c>
    </row>
    <row r="100" spans="1:9" s="36" customFormat="1" ht="39" customHeight="1">
      <c r="A100" s="44"/>
      <c r="B100" s="217" t="s">
        <v>351</v>
      </c>
      <c r="C100" s="190"/>
      <c r="D100" s="190"/>
      <c r="E100" s="191"/>
      <c r="F100" s="93" t="s">
        <v>53</v>
      </c>
      <c r="G100" s="45"/>
      <c r="H100" s="45">
        <v>3668183.18</v>
      </c>
      <c r="I100" s="46"/>
    </row>
    <row r="101" spans="1:9" s="36" customFormat="1" ht="39" customHeight="1">
      <c r="A101" s="44"/>
      <c r="B101" s="217" t="s">
        <v>340</v>
      </c>
      <c r="C101" s="218"/>
      <c r="D101" s="218"/>
      <c r="E101" s="219"/>
      <c r="F101" s="93" t="s">
        <v>53</v>
      </c>
      <c r="G101" s="45"/>
      <c r="H101" s="45">
        <v>0</v>
      </c>
      <c r="I101" s="46"/>
    </row>
    <row r="102" spans="1:9" s="36" customFormat="1" ht="25.5" customHeight="1">
      <c r="A102" s="44"/>
      <c r="B102" s="217" t="s">
        <v>346</v>
      </c>
      <c r="C102" s="190"/>
      <c r="D102" s="190"/>
      <c r="E102" s="191"/>
      <c r="F102" s="93" t="s">
        <v>53</v>
      </c>
      <c r="G102" s="45"/>
      <c r="H102" s="45">
        <v>2485200</v>
      </c>
      <c r="I102" s="46"/>
    </row>
    <row r="103" spans="1:9" s="36" customFormat="1" ht="15.75" customHeight="1">
      <c r="A103" s="44"/>
      <c r="B103" s="217" t="s">
        <v>347</v>
      </c>
      <c r="C103" s="190"/>
      <c r="D103" s="190"/>
      <c r="E103" s="191"/>
      <c r="F103" s="93" t="s">
        <v>53</v>
      </c>
      <c r="G103" s="45"/>
      <c r="H103" s="45">
        <v>402175</v>
      </c>
      <c r="I103" s="46"/>
    </row>
    <row r="104" spans="1:9" s="36" customFormat="1" ht="28.5" customHeight="1">
      <c r="A104" s="44"/>
      <c r="B104" s="217" t="s">
        <v>349</v>
      </c>
      <c r="C104" s="190"/>
      <c r="D104" s="190"/>
      <c r="E104" s="191"/>
      <c r="F104" s="93" t="s">
        <v>53</v>
      </c>
      <c r="G104" s="45"/>
      <c r="H104" s="45">
        <v>2476400</v>
      </c>
      <c r="I104" s="46"/>
    </row>
    <row r="105" spans="1:9" s="36" customFormat="1" ht="27" customHeight="1">
      <c r="A105" s="44"/>
      <c r="B105" s="217" t="s">
        <v>350</v>
      </c>
      <c r="C105" s="190"/>
      <c r="D105" s="190"/>
      <c r="E105" s="191"/>
      <c r="F105" s="93" t="s">
        <v>53</v>
      </c>
      <c r="G105" s="45"/>
      <c r="H105" s="45">
        <v>303554</v>
      </c>
      <c r="I105" s="46"/>
    </row>
    <row r="106" spans="1:9" s="36" customFormat="1" ht="41.25" customHeight="1">
      <c r="A106" s="44"/>
      <c r="B106" s="217" t="s">
        <v>348</v>
      </c>
      <c r="C106" s="190"/>
      <c r="D106" s="190"/>
      <c r="E106" s="191"/>
      <c r="F106" s="93" t="s">
        <v>53</v>
      </c>
      <c r="G106" s="45"/>
      <c r="H106" s="45">
        <v>779100</v>
      </c>
      <c r="I106" s="46"/>
    </row>
    <row r="107" spans="1:9" s="36" customFormat="1" ht="26.25" customHeight="1">
      <c r="A107" s="44"/>
      <c r="B107" s="217" t="s">
        <v>397</v>
      </c>
      <c r="C107" s="218"/>
      <c r="D107" s="218"/>
      <c r="E107" s="219"/>
      <c r="F107" s="93" t="s">
        <v>53</v>
      </c>
      <c r="G107" s="45"/>
      <c r="H107" s="45">
        <v>678345</v>
      </c>
      <c r="I107" s="46"/>
    </row>
    <row r="108" spans="1:9" s="36" customFormat="1" ht="39" customHeight="1">
      <c r="A108" s="44"/>
      <c r="B108" s="217" t="s">
        <v>341</v>
      </c>
      <c r="C108" s="218"/>
      <c r="D108" s="218"/>
      <c r="E108" s="219"/>
      <c r="F108" s="93" t="s">
        <v>53</v>
      </c>
      <c r="G108" s="45"/>
      <c r="H108" s="45">
        <v>366800</v>
      </c>
      <c r="I108" s="46"/>
    </row>
    <row r="109" spans="1:9" s="36" customFormat="1" ht="24.75" customHeight="1">
      <c r="A109" s="44"/>
      <c r="B109" s="217" t="s">
        <v>342</v>
      </c>
      <c r="C109" s="218"/>
      <c r="D109" s="218"/>
      <c r="E109" s="219"/>
      <c r="F109" s="93" t="s">
        <v>53</v>
      </c>
      <c r="G109" s="45"/>
      <c r="H109" s="45">
        <v>0</v>
      </c>
      <c r="I109" s="46"/>
    </row>
    <row r="110" spans="1:9" s="36" customFormat="1" ht="33.75" customHeight="1">
      <c r="A110" s="217" t="s">
        <v>393</v>
      </c>
      <c r="B110" s="220"/>
      <c r="C110" s="220"/>
      <c r="D110" s="220"/>
      <c r="E110" s="221"/>
      <c r="F110" s="93" t="s">
        <v>53</v>
      </c>
      <c r="G110" s="86">
        <f>SUM(G111:G113)</f>
        <v>9589756</v>
      </c>
      <c r="H110" s="86"/>
      <c r="I110" s="46"/>
    </row>
    <row r="111" spans="1:9" s="36" customFormat="1" ht="42.75" customHeight="1">
      <c r="A111" s="44"/>
      <c r="B111" s="217" t="s">
        <v>380</v>
      </c>
      <c r="C111" s="190"/>
      <c r="D111" s="190"/>
      <c r="E111" s="191"/>
      <c r="F111" s="93"/>
      <c r="G111" s="45">
        <v>3596500</v>
      </c>
      <c r="H111" s="45"/>
      <c r="I111" s="46"/>
    </row>
    <row r="112" spans="1:9" s="36" customFormat="1" ht="52.5" customHeight="1">
      <c r="A112" s="44"/>
      <c r="B112" s="217" t="s">
        <v>381</v>
      </c>
      <c r="C112" s="190"/>
      <c r="D112" s="190"/>
      <c r="E112" s="191"/>
      <c r="F112" s="93"/>
      <c r="G112" s="45">
        <v>715000</v>
      </c>
      <c r="H112" s="45"/>
      <c r="I112" s="46"/>
    </row>
    <row r="113" spans="1:9" s="36" customFormat="1" ht="64.5" customHeight="1">
      <c r="A113" s="44"/>
      <c r="B113" s="217" t="s">
        <v>382</v>
      </c>
      <c r="C113" s="190"/>
      <c r="D113" s="190"/>
      <c r="E113" s="191"/>
      <c r="F113" s="93"/>
      <c r="G113" s="45">
        <v>5278256</v>
      </c>
      <c r="H113" s="45"/>
      <c r="I113" s="46"/>
    </row>
    <row r="114" spans="1:9" s="36" customFormat="1" ht="31.5" customHeight="1">
      <c r="A114" s="217" t="s">
        <v>394</v>
      </c>
      <c r="B114" s="220"/>
      <c r="C114" s="220"/>
      <c r="D114" s="220"/>
      <c r="E114" s="221"/>
      <c r="F114" s="93"/>
      <c r="G114" s="86">
        <f>SUM(G115:G116)</f>
        <v>1547900</v>
      </c>
      <c r="H114" s="86"/>
      <c r="I114" s="46"/>
    </row>
    <row r="115" spans="1:9" s="36" customFormat="1" ht="28.5" customHeight="1">
      <c r="A115" s="44"/>
      <c r="B115" s="217" t="s">
        <v>396</v>
      </c>
      <c r="C115" s="218"/>
      <c r="D115" s="218"/>
      <c r="E115" s="219"/>
      <c r="F115" s="93" t="s">
        <v>53</v>
      </c>
      <c r="G115" s="45">
        <v>1513600</v>
      </c>
      <c r="H115" s="45"/>
      <c r="I115" s="46"/>
    </row>
    <row r="116" spans="1:9" s="36" customFormat="1" ht="40.5" customHeight="1">
      <c r="A116" s="44"/>
      <c r="B116" s="217" t="s">
        <v>384</v>
      </c>
      <c r="C116" s="218"/>
      <c r="D116" s="218"/>
      <c r="E116" s="219"/>
      <c r="F116" s="93" t="s">
        <v>53</v>
      </c>
      <c r="G116" s="45">
        <v>34300</v>
      </c>
      <c r="H116" s="45"/>
      <c r="I116" s="46"/>
    </row>
    <row r="117" spans="1:9" s="36" customFormat="1" ht="31.5" customHeight="1">
      <c r="A117" s="217" t="s">
        <v>395</v>
      </c>
      <c r="B117" s="220"/>
      <c r="C117" s="220"/>
      <c r="D117" s="220"/>
      <c r="E117" s="221"/>
      <c r="F117" s="93"/>
      <c r="G117" s="86">
        <f>SUM(G118)</f>
        <v>350000</v>
      </c>
      <c r="H117" s="86"/>
      <c r="I117" s="46"/>
    </row>
    <row r="118" spans="1:9" s="36" customFormat="1" ht="31.5" customHeight="1">
      <c r="A118" s="44"/>
      <c r="B118" s="217" t="s">
        <v>391</v>
      </c>
      <c r="C118" s="218"/>
      <c r="D118" s="218"/>
      <c r="E118" s="219"/>
      <c r="F118" s="93"/>
      <c r="G118" s="45">
        <v>350000</v>
      </c>
      <c r="H118" s="45"/>
      <c r="I118" s="46"/>
    </row>
    <row r="119" spans="1:9">
      <c r="A119" s="100" t="s">
        <v>192</v>
      </c>
      <c r="B119" s="209" t="s">
        <v>193</v>
      </c>
      <c r="C119" s="209"/>
      <c r="D119" s="209"/>
      <c r="E119" s="209"/>
      <c r="F119" s="209"/>
      <c r="G119" s="209"/>
      <c r="H119" s="209"/>
      <c r="I119" s="209"/>
    </row>
    <row r="120" spans="1:9">
      <c r="A120" s="97" t="s">
        <v>194</v>
      </c>
      <c r="B120" s="213" t="s">
        <v>195</v>
      </c>
      <c r="C120" s="213"/>
      <c r="D120" s="213"/>
      <c r="E120" s="213"/>
      <c r="F120" s="93" t="s">
        <v>53</v>
      </c>
      <c r="G120" s="93" t="s">
        <v>319</v>
      </c>
      <c r="H120" s="93" t="s">
        <v>319</v>
      </c>
      <c r="I120" s="93" t="s">
        <v>319</v>
      </c>
    </row>
    <row r="121" spans="1:9">
      <c r="A121" s="56" t="s">
        <v>197</v>
      </c>
      <c r="B121" s="222" t="s">
        <v>198</v>
      </c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45</v>
      </c>
      <c r="B122" s="225" t="s">
        <v>48</v>
      </c>
      <c r="C122" s="225"/>
      <c r="D122" s="225"/>
      <c r="E122" s="226" t="s">
        <v>202</v>
      </c>
      <c r="F122" s="225" t="s">
        <v>100</v>
      </c>
      <c r="G122" s="227" t="s">
        <v>47</v>
      </c>
      <c r="H122" s="227"/>
      <c r="I122" s="227"/>
    </row>
    <row r="123" spans="1:9" ht="36">
      <c r="A123" s="224"/>
      <c r="B123" s="225"/>
      <c r="C123" s="225"/>
      <c r="D123" s="225"/>
      <c r="E123" s="226"/>
      <c r="F123" s="225"/>
      <c r="G123" s="99" t="s">
        <v>199</v>
      </c>
      <c r="H123" s="99" t="s">
        <v>200</v>
      </c>
      <c r="I123" s="99" t="s">
        <v>201</v>
      </c>
    </row>
    <row r="124" spans="1:9">
      <c r="A124" s="92">
        <v>1</v>
      </c>
      <c r="B124" s="227">
        <v>2</v>
      </c>
      <c r="C124" s="291"/>
      <c r="D124" s="291"/>
      <c r="E124" s="92">
        <v>3</v>
      </c>
      <c r="F124" s="92">
        <v>4</v>
      </c>
      <c r="G124" s="92">
        <v>5</v>
      </c>
      <c r="H124" s="92">
        <v>6</v>
      </c>
      <c r="I124" s="92">
        <v>7</v>
      </c>
    </row>
    <row r="125" spans="1:9">
      <c r="A125" s="44" t="s">
        <v>205</v>
      </c>
      <c r="B125" s="216" t="s">
        <v>203</v>
      </c>
      <c r="C125" s="216"/>
      <c r="D125" s="216"/>
      <c r="E125" s="53"/>
      <c r="F125" s="53"/>
      <c r="G125" s="82">
        <f>G127+G128+G131</f>
        <v>108790374.38</v>
      </c>
      <c r="H125" s="82">
        <f>H127+H128+H131</f>
        <v>108052572.78999999</v>
      </c>
      <c r="I125" s="50">
        <f>H125/G125*100</f>
        <v>99.321813538923138</v>
      </c>
    </row>
    <row r="126" spans="1:9">
      <c r="A126" s="53"/>
      <c r="B126" s="216" t="s">
        <v>204</v>
      </c>
      <c r="C126" s="216"/>
      <c r="D126" s="216"/>
      <c r="E126" s="53"/>
      <c r="F126" s="53"/>
      <c r="G126" s="53"/>
      <c r="H126" s="53"/>
      <c r="I126" s="53"/>
    </row>
    <row r="127" spans="1:9">
      <c r="A127" s="80" t="s">
        <v>206</v>
      </c>
      <c r="B127" s="216" t="s">
        <v>207</v>
      </c>
      <c r="C127" s="216"/>
      <c r="D127" s="216"/>
      <c r="E127" s="53"/>
      <c r="F127" s="51" t="s">
        <v>53</v>
      </c>
      <c r="G127" s="45">
        <v>70034200</v>
      </c>
      <c r="H127" s="45">
        <v>70034200</v>
      </c>
      <c r="I127" s="50">
        <f>H127/G127*100</f>
        <v>100</v>
      </c>
    </row>
    <row r="128" spans="1:9">
      <c r="A128" s="80" t="s">
        <v>208</v>
      </c>
      <c r="B128" s="216" t="s">
        <v>209</v>
      </c>
      <c r="C128" s="216"/>
      <c r="D128" s="216"/>
      <c r="E128" s="53"/>
      <c r="F128" s="93" t="s">
        <v>53</v>
      </c>
      <c r="G128" s="45">
        <v>11487656</v>
      </c>
      <c r="H128" s="45">
        <v>11438270.27</v>
      </c>
      <c r="I128" s="49">
        <f>H128/G128*100</f>
        <v>99.570097415869697</v>
      </c>
    </row>
    <row r="129" spans="1:9">
      <c r="A129" s="80" t="s">
        <v>210</v>
      </c>
      <c r="B129" s="216" t="s">
        <v>211</v>
      </c>
      <c r="C129" s="216"/>
      <c r="D129" s="216"/>
      <c r="E129" s="53"/>
      <c r="F129" s="93" t="s">
        <v>53</v>
      </c>
      <c r="G129" s="51" t="s">
        <v>319</v>
      </c>
      <c r="H129" s="51" t="s">
        <v>319</v>
      </c>
      <c r="I129" s="53"/>
    </row>
    <row r="130" spans="1:9">
      <c r="A130" s="80" t="s">
        <v>213</v>
      </c>
      <c r="B130" s="216" t="s">
        <v>212</v>
      </c>
      <c r="C130" s="216"/>
      <c r="D130" s="216"/>
      <c r="E130" s="53"/>
      <c r="F130" s="93" t="s">
        <v>53</v>
      </c>
      <c r="G130" s="51" t="s">
        <v>319</v>
      </c>
      <c r="H130" s="51" t="s">
        <v>319</v>
      </c>
      <c r="I130" s="53"/>
    </row>
    <row r="131" spans="1:9">
      <c r="A131" s="81" t="s">
        <v>214</v>
      </c>
      <c r="B131" s="213" t="s">
        <v>215</v>
      </c>
      <c r="C131" s="213"/>
      <c r="D131" s="213"/>
      <c r="E131" s="91"/>
      <c r="F131" s="93" t="s">
        <v>53</v>
      </c>
      <c r="G131" s="45">
        <v>27268518.379999999</v>
      </c>
      <c r="H131" s="45">
        <v>26580102.52</v>
      </c>
      <c r="I131" s="50">
        <f>H131/G131*100</f>
        <v>97.475418904662916</v>
      </c>
    </row>
    <row r="132" spans="1:9">
      <c r="A132" s="81"/>
      <c r="B132" s="213" t="s">
        <v>104</v>
      </c>
      <c r="C132" s="213"/>
      <c r="D132" s="213"/>
      <c r="E132" s="91"/>
      <c r="F132" s="93" t="s">
        <v>53</v>
      </c>
      <c r="G132" s="53"/>
      <c r="H132" s="53"/>
      <c r="I132" s="53"/>
    </row>
    <row r="133" spans="1:9">
      <c r="A133" s="81" t="s">
        <v>216</v>
      </c>
      <c r="B133" s="213" t="s">
        <v>217</v>
      </c>
      <c r="C133" s="213"/>
      <c r="D133" s="213"/>
      <c r="E133" s="91"/>
      <c r="F133" s="93" t="s">
        <v>53</v>
      </c>
      <c r="G133" s="51" t="s">
        <v>319</v>
      </c>
      <c r="H133" s="51" t="s">
        <v>319</v>
      </c>
      <c r="I133" s="53"/>
    </row>
    <row r="134" spans="1:9">
      <c r="A134" s="192" t="s">
        <v>218</v>
      </c>
      <c r="B134" s="288" t="s">
        <v>219</v>
      </c>
      <c r="C134" s="289"/>
      <c r="D134" s="290"/>
      <c r="E134" s="200"/>
      <c r="F134" s="202" t="s">
        <v>53</v>
      </c>
      <c r="G134" s="204">
        <f>G136+G141+G155+G156</f>
        <v>112001700.34</v>
      </c>
      <c r="H134" s="204">
        <f>H136+H141+H155+H156</f>
        <v>107411100.27</v>
      </c>
      <c r="I134" s="207">
        <f>H134/G134*100</f>
        <v>95.901312162168551</v>
      </c>
    </row>
    <row r="135" spans="1:9">
      <c r="A135" s="193"/>
      <c r="B135" s="285" t="s">
        <v>307</v>
      </c>
      <c r="C135" s="286"/>
      <c r="D135" s="287"/>
      <c r="E135" s="201"/>
      <c r="F135" s="203"/>
      <c r="G135" s="205"/>
      <c r="H135" s="206"/>
      <c r="I135" s="208"/>
    </row>
    <row r="136" spans="1:9">
      <c r="A136" s="91"/>
      <c r="B136" s="191" t="s">
        <v>220</v>
      </c>
      <c r="C136" s="213"/>
      <c r="D136" s="213"/>
      <c r="E136" s="101">
        <v>210</v>
      </c>
      <c r="F136" s="93" t="s">
        <v>53</v>
      </c>
      <c r="G136" s="48">
        <f>SUM(G138:G140)</f>
        <v>58519676.950000003</v>
      </c>
      <c r="H136" s="48">
        <f>SUM(H138:H140)</f>
        <v>58456480.289999999</v>
      </c>
      <c r="I136" s="49">
        <f>H136/G136*100</f>
        <v>99.892007845405573</v>
      </c>
    </row>
    <row r="137" spans="1:9">
      <c r="A137" s="91"/>
      <c r="B137" s="188" t="s">
        <v>221</v>
      </c>
      <c r="C137" s="189"/>
      <c r="D137" s="189"/>
      <c r="E137" s="101"/>
      <c r="F137" s="93" t="s">
        <v>53</v>
      </c>
      <c r="G137" s="91"/>
      <c r="H137" s="91"/>
      <c r="I137" s="49"/>
    </row>
    <row r="138" spans="1:9">
      <c r="A138" s="91"/>
      <c r="B138" s="188" t="s">
        <v>222</v>
      </c>
      <c r="C138" s="189"/>
      <c r="D138" s="189"/>
      <c r="E138" s="101">
        <v>211</v>
      </c>
      <c r="F138" s="93" t="s">
        <v>53</v>
      </c>
      <c r="G138" s="48">
        <v>44700600</v>
      </c>
      <c r="H138" s="48">
        <v>44685964</v>
      </c>
      <c r="I138" s="49">
        <f>H138/G138*100</f>
        <v>99.96725771018734</v>
      </c>
    </row>
    <row r="139" spans="1:9">
      <c r="A139" s="91"/>
      <c r="B139" s="188" t="s">
        <v>223</v>
      </c>
      <c r="C139" s="189"/>
      <c r="D139" s="189"/>
      <c r="E139" s="101">
        <v>212</v>
      </c>
      <c r="F139" s="93" t="s">
        <v>53</v>
      </c>
      <c r="G139" s="48">
        <v>873333.32</v>
      </c>
      <c r="H139" s="48">
        <v>829582.69</v>
      </c>
      <c r="I139" s="50">
        <f>H139/G139*100</f>
        <v>94.990385801379944</v>
      </c>
    </row>
    <row r="140" spans="1:9">
      <c r="A140" s="91"/>
      <c r="B140" s="188" t="s">
        <v>224</v>
      </c>
      <c r="C140" s="189"/>
      <c r="D140" s="189"/>
      <c r="E140" s="101">
        <v>213</v>
      </c>
      <c r="F140" s="93" t="s">
        <v>53</v>
      </c>
      <c r="G140" s="48">
        <v>12945743.630000001</v>
      </c>
      <c r="H140" s="48">
        <v>12940933.6</v>
      </c>
      <c r="I140" s="49">
        <f>H140/G140*100</f>
        <v>99.962844699095882</v>
      </c>
    </row>
    <row r="141" spans="1:9">
      <c r="A141" s="91"/>
      <c r="B141" s="188" t="s">
        <v>225</v>
      </c>
      <c r="C141" s="189"/>
      <c r="D141" s="189"/>
      <c r="E141" s="101">
        <v>220</v>
      </c>
      <c r="F141" s="93" t="s">
        <v>53</v>
      </c>
      <c r="G141" s="48">
        <f>G143+G144+G145+G146+G147+G148</f>
        <v>28689514.800000001</v>
      </c>
      <c r="H141" s="48">
        <f>H143+H144+H145+H146+H147+H148</f>
        <v>24862014.149999999</v>
      </c>
      <c r="I141" s="91"/>
    </row>
    <row r="142" spans="1:9">
      <c r="A142" s="91"/>
      <c r="B142" s="188" t="s">
        <v>221</v>
      </c>
      <c r="C142" s="189"/>
      <c r="D142" s="189"/>
      <c r="E142" s="101"/>
      <c r="F142" s="91"/>
      <c r="G142" s="91"/>
      <c r="H142" s="91"/>
      <c r="I142" s="91"/>
    </row>
    <row r="143" spans="1:9">
      <c r="A143" s="91"/>
      <c r="B143" s="188" t="s">
        <v>226</v>
      </c>
      <c r="C143" s="189"/>
      <c r="D143" s="189"/>
      <c r="E143" s="101">
        <v>221</v>
      </c>
      <c r="F143" s="93" t="s">
        <v>53</v>
      </c>
      <c r="G143" s="48">
        <v>283691.40999999997</v>
      </c>
      <c r="H143" s="48">
        <v>283271.13</v>
      </c>
      <c r="I143" s="49">
        <f>H143/G143*100</f>
        <v>99.851853110392042</v>
      </c>
    </row>
    <row r="144" spans="1:9">
      <c r="A144" s="91"/>
      <c r="B144" s="188" t="s">
        <v>227</v>
      </c>
      <c r="C144" s="189"/>
      <c r="D144" s="189"/>
      <c r="E144" s="101">
        <v>222</v>
      </c>
      <c r="F144" s="93" t="s">
        <v>53</v>
      </c>
      <c r="G144" s="48">
        <v>80000</v>
      </c>
      <c r="H144" s="48">
        <v>17436.3</v>
      </c>
      <c r="I144" s="50">
        <f>H144/G144*100</f>
        <v>21.795375</v>
      </c>
    </row>
    <row r="145" spans="1:9">
      <c r="A145" s="91"/>
      <c r="B145" s="188" t="s">
        <v>228</v>
      </c>
      <c r="C145" s="189"/>
      <c r="D145" s="189"/>
      <c r="E145" s="101">
        <v>223</v>
      </c>
      <c r="F145" s="93" t="s">
        <v>53</v>
      </c>
      <c r="G145" s="48">
        <v>10450120.91</v>
      </c>
      <c r="H145" s="48">
        <v>8529789.5399999991</v>
      </c>
      <c r="I145" s="50">
        <f>H145/G145*100</f>
        <v>81.623835871962171</v>
      </c>
    </row>
    <row r="146" spans="1:9">
      <c r="A146" s="91"/>
      <c r="B146" s="188" t="s">
        <v>229</v>
      </c>
      <c r="C146" s="189"/>
      <c r="D146" s="189"/>
      <c r="E146" s="101">
        <v>224</v>
      </c>
      <c r="F146" s="93" t="s">
        <v>53</v>
      </c>
      <c r="G146" s="51">
        <v>0</v>
      </c>
      <c r="H146" s="51"/>
      <c r="I146" s="91"/>
    </row>
    <row r="147" spans="1:9">
      <c r="A147" s="91"/>
      <c r="B147" s="188" t="s">
        <v>230</v>
      </c>
      <c r="C147" s="189"/>
      <c r="D147" s="189"/>
      <c r="E147" s="101">
        <v>225</v>
      </c>
      <c r="F147" s="93" t="s">
        <v>53</v>
      </c>
      <c r="G147" s="48">
        <v>13938957.359999999</v>
      </c>
      <c r="H147" s="48">
        <v>12116175.68</v>
      </c>
      <c r="I147" s="49">
        <f>H147/G147*100</f>
        <v>86.923113164613341</v>
      </c>
    </row>
    <row r="148" spans="1:9">
      <c r="A148" s="91"/>
      <c r="B148" s="188" t="s">
        <v>231</v>
      </c>
      <c r="C148" s="189"/>
      <c r="D148" s="189"/>
      <c r="E148" s="101">
        <v>226</v>
      </c>
      <c r="F148" s="93" t="s">
        <v>53</v>
      </c>
      <c r="G148" s="48">
        <v>3936745.12</v>
      </c>
      <c r="H148" s="48">
        <v>3915341.5</v>
      </c>
      <c r="I148" s="49">
        <f>H148/G148*100</f>
        <v>99.456311766508264</v>
      </c>
    </row>
    <row r="149" spans="1:9">
      <c r="A149" s="91"/>
      <c r="B149" s="190" t="s">
        <v>233</v>
      </c>
      <c r="C149" s="190"/>
      <c r="D149" s="191"/>
      <c r="E149" s="101">
        <v>240</v>
      </c>
      <c r="F149" s="93" t="s">
        <v>53</v>
      </c>
      <c r="G149" s="51">
        <v>0</v>
      </c>
      <c r="H149" s="51"/>
      <c r="I149" s="91"/>
    </row>
    <row r="150" spans="1:9">
      <c r="A150" s="91"/>
      <c r="B150" s="188" t="s">
        <v>221</v>
      </c>
      <c r="C150" s="189"/>
      <c r="D150" s="189"/>
      <c r="E150" s="101"/>
      <c r="F150" s="91"/>
      <c r="G150" s="91"/>
      <c r="H150" s="91"/>
      <c r="I150" s="91"/>
    </row>
    <row r="151" spans="1:9">
      <c r="A151" s="91"/>
      <c r="B151" s="190" t="s">
        <v>232</v>
      </c>
      <c r="C151" s="190"/>
      <c r="D151" s="191"/>
      <c r="E151" s="101">
        <v>241</v>
      </c>
      <c r="F151" s="93" t="s">
        <v>53</v>
      </c>
      <c r="G151" s="51">
        <v>0</v>
      </c>
      <c r="H151" s="51"/>
      <c r="I151" s="91"/>
    </row>
    <row r="152" spans="1:9">
      <c r="A152" s="91"/>
      <c r="B152" s="188" t="s">
        <v>234</v>
      </c>
      <c r="C152" s="189"/>
      <c r="D152" s="189"/>
      <c r="E152" s="101">
        <v>260</v>
      </c>
      <c r="F152" s="93" t="s">
        <v>53</v>
      </c>
      <c r="G152" s="51">
        <v>0</v>
      </c>
      <c r="H152" s="51"/>
      <c r="I152" s="91"/>
    </row>
    <row r="153" spans="1:9">
      <c r="A153" s="91"/>
      <c r="B153" s="188" t="s">
        <v>221</v>
      </c>
      <c r="C153" s="189"/>
      <c r="D153" s="189"/>
      <c r="E153" s="101"/>
      <c r="F153" s="91"/>
      <c r="G153" s="91"/>
      <c r="H153" s="91"/>
      <c r="I153" s="91"/>
    </row>
    <row r="154" spans="1:9">
      <c r="A154" s="91"/>
      <c r="B154" s="188" t="s">
        <v>235</v>
      </c>
      <c r="C154" s="189"/>
      <c r="D154" s="189"/>
      <c r="E154" s="101">
        <v>262</v>
      </c>
      <c r="F154" s="93" t="s">
        <v>53</v>
      </c>
      <c r="G154" s="51">
        <v>0</v>
      </c>
      <c r="H154" s="51"/>
      <c r="I154" s="91"/>
    </row>
    <row r="155" spans="1:9">
      <c r="A155" s="91"/>
      <c r="B155" s="188" t="s">
        <v>236</v>
      </c>
      <c r="C155" s="189"/>
      <c r="D155" s="189"/>
      <c r="E155" s="101">
        <v>290</v>
      </c>
      <c r="F155" s="93" t="s">
        <v>53</v>
      </c>
      <c r="G155" s="48">
        <v>310375</v>
      </c>
      <c r="H155" s="48">
        <v>239799.1</v>
      </c>
      <c r="I155" s="49">
        <f>H155/G155*100</f>
        <v>77.26108739428112</v>
      </c>
    </row>
    <row r="156" spans="1:9">
      <c r="A156" s="91"/>
      <c r="B156" s="188" t="s">
        <v>237</v>
      </c>
      <c r="C156" s="189"/>
      <c r="D156" s="189"/>
      <c r="E156" s="101">
        <v>300</v>
      </c>
      <c r="F156" s="93" t="s">
        <v>53</v>
      </c>
      <c r="G156" s="48">
        <f>G158+G161</f>
        <v>24482133.59</v>
      </c>
      <c r="H156" s="48">
        <f>H158+H161</f>
        <v>23852806.73</v>
      </c>
      <c r="I156" s="91"/>
    </row>
    <row r="157" spans="1:9">
      <c r="A157" s="91"/>
      <c r="B157" s="188" t="s">
        <v>221</v>
      </c>
      <c r="C157" s="189"/>
      <c r="D157" s="189"/>
      <c r="E157" s="91"/>
      <c r="F157" s="91"/>
      <c r="G157" s="91"/>
      <c r="H157" s="91"/>
      <c r="I157" s="91"/>
    </row>
    <row r="158" spans="1:9">
      <c r="A158" s="91"/>
      <c r="B158" s="188" t="s">
        <v>238</v>
      </c>
      <c r="C158" s="189"/>
      <c r="D158" s="189"/>
      <c r="E158" s="101">
        <v>310</v>
      </c>
      <c r="F158" s="93" t="s">
        <v>53</v>
      </c>
      <c r="G158" s="48">
        <v>4855626</v>
      </c>
      <c r="H158" s="48">
        <v>4764789.9400000004</v>
      </c>
      <c r="I158" s="49">
        <f>H158/G158*100</f>
        <v>98.12926160293236</v>
      </c>
    </row>
    <row r="159" spans="1:9">
      <c r="A159" s="91"/>
      <c r="B159" s="190" t="s">
        <v>239</v>
      </c>
      <c r="C159" s="190"/>
      <c r="D159" s="191"/>
      <c r="E159" s="52">
        <v>320</v>
      </c>
      <c r="F159" s="93" t="s">
        <v>53</v>
      </c>
      <c r="G159" s="51">
        <v>0</v>
      </c>
      <c r="H159" s="51"/>
      <c r="I159" s="91"/>
    </row>
    <row r="160" spans="1:9">
      <c r="A160" s="91"/>
      <c r="B160" s="190" t="s">
        <v>240</v>
      </c>
      <c r="C160" s="190"/>
      <c r="D160" s="191"/>
      <c r="E160" s="101">
        <v>330</v>
      </c>
      <c r="F160" s="93" t="s">
        <v>53</v>
      </c>
      <c r="G160" s="51">
        <v>0</v>
      </c>
      <c r="H160" s="51"/>
      <c r="I160" s="91"/>
    </row>
    <row r="161" spans="1:9">
      <c r="A161" s="91"/>
      <c r="B161" s="190" t="s">
        <v>241</v>
      </c>
      <c r="C161" s="190"/>
      <c r="D161" s="191"/>
      <c r="E161" s="101">
        <v>340</v>
      </c>
      <c r="F161" s="93" t="s">
        <v>53</v>
      </c>
      <c r="G161" s="55">
        <v>19626507.59</v>
      </c>
      <c r="H161" s="55">
        <v>19088016.789999999</v>
      </c>
      <c r="I161" s="54">
        <f>H161/G161*100</f>
        <v>97.256308604418393</v>
      </c>
    </row>
    <row r="162" spans="1:9">
      <c r="A162" s="53"/>
      <c r="B162" s="214" t="s">
        <v>242</v>
      </c>
      <c r="C162" s="215"/>
      <c r="D162" s="215"/>
      <c r="E162" s="101">
        <v>500</v>
      </c>
      <c r="F162" s="53"/>
      <c r="G162" s="51" t="s">
        <v>319</v>
      </c>
      <c r="H162" s="51" t="s">
        <v>319</v>
      </c>
      <c r="I162" s="53"/>
    </row>
    <row r="163" spans="1:9">
      <c r="A163" s="53"/>
      <c r="B163" s="212" t="s">
        <v>221</v>
      </c>
      <c r="C163" s="200"/>
      <c r="D163" s="200"/>
      <c r="E163" s="36"/>
      <c r="F163" s="36"/>
      <c r="G163" s="36"/>
      <c r="H163" s="36"/>
      <c r="I163" s="36"/>
    </row>
    <row r="164" spans="1:9">
      <c r="A164" s="53"/>
      <c r="B164" s="191" t="s">
        <v>243</v>
      </c>
      <c r="C164" s="213"/>
      <c r="D164" s="213"/>
      <c r="E164" s="101">
        <v>520</v>
      </c>
      <c r="F164" s="53"/>
      <c r="G164" s="51" t="s">
        <v>319</v>
      </c>
      <c r="H164" s="51" t="s">
        <v>319</v>
      </c>
      <c r="I164" s="53"/>
    </row>
    <row r="165" spans="1:9">
      <c r="A165" s="53"/>
      <c r="B165" s="191" t="s">
        <v>244</v>
      </c>
      <c r="C165" s="213"/>
      <c r="D165" s="213"/>
      <c r="E165" s="101">
        <v>530</v>
      </c>
      <c r="F165" s="53"/>
      <c r="G165" s="51" t="s">
        <v>319</v>
      </c>
      <c r="H165" s="51" t="s">
        <v>319</v>
      </c>
      <c r="I165" s="53"/>
    </row>
    <row r="166" spans="1:9">
      <c r="A166" s="100" t="s">
        <v>245</v>
      </c>
      <c r="B166" s="209" t="s">
        <v>246</v>
      </c>
      <c r="C166" s="210"/>
      <c r="D166" s="210"/>
      <c r="E166" s="210"/>
      <c r="F166" s="101" t="s">
        <v>53</v>
      </c>
      <c r="G166" s="211"/>
      <c r="H166" s="211"/>
      <c r="I166" s="211"/>
    </row>
    <row r="167" spans="1:9">
      <c r="A167" s="56" t="s">
        <v>247</v>
      </c>
      <c r="B167" s="198" t="s">
        <v>248</v>
      </c>
      <c r="C167" s="198"/>
      <c r="D167" s="198"/>
      <c r="E167" s="199"/>
      <c r="F167" s="199"/>
      <c r="G167" s="199"/>
      <c r="H167" s="199"/>
      <c r="I167" s="199"/>
    </row>
    <row r="168" spans="1:9" ht="63.75">
      <c r="A168" s="97" t="s">
        <v>45</v>
      </c>
      <c r="B168" s="194" t="s">
        <v>251</v>
      </c>
      <c r="C168" s="194"/>
      <c r="D168" s="194"/>
      <c r="E168" s="99" t="s">
        <v>202</v>
      </c>
      <c r="F168" s="93" t="s">
        <v>100</v>
      </c>
      <c r="G168" s="93" t="s">
        <v>249</v>
      </c>
      <c r="H168" s="93" t="s">
        <v>250</v>
      </c>
      <c r="I168" s="93" t="s">
        <v>252</v>
      </c>
    </row>
    <row r="169" spans="1:9">
      <c r="A169" s="57">
        <v>1</v>
      </c>
      <c r="B169" s="195">
        <v>2</v>
      </c>
      <c r="C169" s="196"/>
      <c r="D169" s="197"/>
      <c r="E169" s="57">
        <v>3</v>
      </c>
      <c r="F169" s="57">
        <v>4</v>
      </c>
      <c r="G169" s="57">
        <v>5</v>
      </c>
      <c r="H169" s="57">
        <v>6</v>
      </c>
      <c r="I169" s="57">
        <v>7</v>
      </c>
    </row>
    <row r="170" spans="1:9">
      <c r="A170" s="97"/>
      <c r="B170" s="188" t="s">
        <v>222</v>
      </c>
      <c r="C170" s="189"/>
      <c r="D170" s="189"/>
      <c r="E170" s="101">
        <v>211</v>
      </c>
      <c r="F170" s="101" t="s">
        <v>53</v>
      </c>
      <c r="G170" s="51" t="s">
        <v>319</v>
      </c>
      <c r="H170" s="51" t="s">
        <v>319</v>
      </c>
      <c r="I170" s="97"/>
    </row>
    <row r="171" spans="1:9">
      <c r="A171" s="97"/>
      <c r="B171" s="188" t="s">
        <v>223</v>
      </c>
      <c r="C171" s="189"/>
      <c r="D171" s="189"/>
      <c r="E171" s="101">
        <v>212</v>
      </c>
      <c r="F171" s="101" t="s">
        <v>53</v>
      </c>
      <c r="G171" s="51" t="s">
        <v>319</v>
      </c>
      <c r="H171" s="51" t="s">
        <v>319</v>
      </c>
      <c r="I171" s="97"/>
    </row>
    <row r="172" spans="1:9">
      <c r="A172" s="97"/>
      <c r="B172" s="188" t="s">
        <v>224</v>
      </c>
      <c r="C172" s="189"/>
      <c r="D172" s="189"/>
      <c r="E172" s="101">
        <v>213</v>
      </c>
      <c r="F172" s="101" t="s">
        <v>53</v>
      </c>
      <c r="G172" s="51" t="s">
        <v>319</v>
      </c>
      <c r="H172" s="51" t="s">
        <v>319</v>
      </c>
      <c r="I172" s="97"/>
    </row>
    <row r="173" spans="1:9">
      <c r="A173" s="97"/>
      <c r="B173" s="188" t="s">
        <v>226</v>
      </c>
      <c r="C173" s="189"/>
      <c r="D173" s="189"/>
      <c r="E173" s="101">
        <v>221</v>
      </c>
      <c r="F173" s="101" t="s">
        <v>53</v>
      </c>
      <c r="G173" s="51" t="s">
        <v>319</v>
      </c>
      <c r="H173" s="51" t="s">
        <v>319</v>
      </c>
      <c r="I173" s="97"/>
    </row>
    <row r="174" spans="1:9">
      <c r="A174" s="97"/>
      <c r="B174" s="188" t="s">
        <v>227</v>
      </c>
      <c r="C174" s="189"/>
      <c r="D174" s="189"/>
      <c r="E174" s="101">
        <v>222</v>
      </c>
      <c r="F174" s="101" t="s">
        <v>53</v>
      </c>
      <c r="G174" s="51" t="s">
        <v>319</v>
      </c>
      <c r="H174" s="51" t="s">
        <v>319</v>
      </c>
      <c r="I174" s="97"/>
    </row>
    <row r="175" spans="1:9">
      <c r="A175" s="97"/>
      <c r="B175" s="188" t="s">
        <v>228</v>
      </c>
      <c r="C175" s="189"/>
      <c r="D175" s="189"/>
      <c r="E175" s="101">
        <v>223</v>
      </c>
      <c r="F175" s="101" t="s">
        <v>53</v>
      </c>
      <c r="G175" s="51" t="s">
        <v>319</v>
      </c>
      <c r="H175" s="51" t="s">
        <v>319</v>
      </c>
      <c r="I175" s="97"/>
    </row>
    <row r="176" spans="1:9">
      <c r="A176" s="97"/>
      <c r="B176" s="188" t="s">
        <v>229</v>
      </c>
      <c r="C176" s="189"/>
      <c r="D176" s="189"/>
      <c r="E176" s="101">
        <v>224</v>
      </c>
      <c r="F176" s="101" t="s">
        <v>53</v>
      </c>
      <c r="G176" s="51" t="s">
        <v>319</v>
      </c>
      <c r="H176" s="51" t="s">
        <v>319</v>
      </c>
      <c r="I176" s="97"/>
    </row>
    <row r="177" spans="1:9">
      <c r="A177" s="97"/>
      <c r="B177" s="188" t="s">
        <v>230</v>
      </c>
      <c r="C177" s="189"/>
      <c r="D177" s="189"/>
      <c r="E177" s="101">
        <v>225</v>
      </c>
      <c r="F177" s="101" t="s">
        <v>53</v>
      </c>
      <c r="G177" s="51" t="s">
        <v>319</v>
      </c>
      <c r="H177" s="51" t="s">
        <v>319</v>
      </c>
      <c r="I177" s="97"/>
    </row>
    <row r="178" spans="1:9">
      <c r="A178" s="97"/>
      <c r="B178" s="188" t="s">
        <v>231</v>
      </c>
      <c r="C178" s="189"/>
      <c r="D178" s="189"/>
      <c r="E178" s="101">
        <v>226</v>
      </c>
      <c r="F178" s="101" t="s">
        <v>53</v>
      </c>
      <c r="G178" s="51" t="s">
        <v>319</v>
      </c>
      <c r="H178" s="51" t="s">
        <v>319</v>
      </c>
      <c r="I178" s="97"/>
    </row>
    <row r="179" spans="1:9">
      <c r="A179" s="97"/>
      <c r="B179" s="188" t="s">
        <v>235</v>
      </c>
      <c r="C179" s="189"/>
      <c r="D179" s="189"/>
      <c r="E179" s="101">
        <v>262</v>
      </c>
      <c r="F179" s="101" t="s">
        <v>53</v>
      </c>
      <c r="G179" s="51" t="s">
        <v>319</v>
      </c>
      <c r="H179" s="51" t="s">
        <v>319</v>
      </c>
      <c r="I179" s="97"/>
    </row>
    <row r="180" spans="1:9">
      <c r="A180" s="97"/>
      <c r="B180" s="188" t="s">
        <v>236</v>
      </c>
      <c r="C180" s="189"/>
      <c r="D180" s="189"/>
      <c r="E180" s="101">
        <v>290</v>
      </c>
      <c r="F180" s="101" t="s">
        <v>53</v>
      </c>
      <c r="G180" s="51" t="s">
        <v>319</v>
      </c>
      <c r="H180" s="51" t="s">
        <v>319</v>
      </c>
      <c r="I180" s="97"/>
    </row>
    <row r="181" spans="1:9">
      <c r="A181" s="97"/>
      <c r="B181" s="188" t="s">
        <v>238</v>
      </c>
      <c r="C181" s="189"/>
      <c r="D181" s="189"/>
      <c r="E181" s="101">
        <v>310</v>
      </c>
      <c r="F181" s="101" t="s">
        <v>53</v>
      </c>
      <c r="G181" s="51" t="s">
        <v>319</v>
      </c>
      <c r="H181" s="51" t="s">
        <v>319</v>
      </c>
      <c r="I181" s="97"/>
    </row>
    <row r="182" spans="1:9">
      <c r="A182" s="97"/>
      <c r="B182" s="190" t="s">
        <v>241</v>
      </c>
      <c r="C182" s="190"/>
      <c r="D182" s="191"/>
      <c r="E182" s="101">
        <v>340</v>
      </c>
      <c r="F182" s="101" t="s">
        <v>53</v>
      </c>
      <c r="G182" s="51" t="s">
        <v>319</v>
      </c>
      <c r="H182" s="51" t="s">
        <v>319</v>
      </c>
      <c r="I182" s="97"/>
    </row>
  </sheetData>
  <mergeCells count="205">
    <mergeCell ref="B113:E113"/>
    <mergeCell ref="A114:E114"/>
    <mergeCell ref="B161:D161"/>
    <mergeCell ref="B149:D149"/>
    <mergeCell ref="B148:D148"/>
    <mergeCell ref="B155:D155"/>
    <mergeCell ref="B143:D143"/>
    <mergeCell ref="B144:D144"/>
    <mergeCell ref="B145:D145"/>
    <mergeCell ref="B146:D146"/>
    <mergeCell ref="B154:D154"/>
    <mergeCell ref="B156:D156"/>
    <mergeCell ref="B135:D135"/>
    <mergeCell ref="B136:D136"/>
    <mergeCell ref="B137:D137"/>
    <mergeCell ref="B138:D138"/>
    <mergeCell ref="B147:D147"/>
    <mergeCell ref="B160:D160"/>
    <mergeCell ref="B131:D131"/>
    <mergeCell ref="B132:D132"/>
    <mergeCell ref="B133:D133"/>
    <mergeCell ref="B134:D134"/>
    <mergeCell ref="B124:D124"/>
    <mergeCell ref="B129:D129"/>
    <mergeCell ref="B99:E99"/>
    <mergeCell ref="B112:E112"/>
    <mergeCell ref="B100:E100"/>
    <mergeCell ref="B101:E101"/>
    <mergeCell ref="B104:E104"/>
    <mergeCell ref="B103:E103"/>
    <mergeCell ref="B105:E105"/>
    <mergeCell ref="B102:E102"/>
    <mergeCell ref="B106:E106"/>
    <mergeCell ref="B109:E109"/>
    <mergeCell ref="A110:E110"/>
    <mergeCell ref="B111:E111"/>
    <mergeCell ref="B107:E107"/>
    <mergeCell ref="B108:E108"/>
    <mergeCell ref="B98:I98"/>
    <mergeCell ref="B94:E94"/>
    <mergeCell ref="B96:E96"/>
    <mergeCell ref="B74:E74"/>
    <mergeCell ref="B75:E75"/>
    <mergeCell ref="B84:E84"/>
    <mergeCell ref="B90:E90"/>
    <mergeCell ref="B91:E91"/>
    <mergeCell ref="B92:E92"/>
    <mergeCell ref="B93:E93"/>
    <mergeCell ref="B86:E86"/>
    <mergeCell ref="B87:E87"/>
    <mergeCell ref="B88:E88"/>
    <mergeCell ref="B89:E89"/>
    <mergeCell ref="B97:E97"/>
    <mergeCell ref="B95:I95"/>
    <mergeCell ref="B81:E81"/>
    <mergeCell ref="B82:E82"/>
    <mergeCell ref="B83:E83"/>
    <mergeCell ref="B76:E76"/>
    <mergeCell ref="B77:E77"/>
    <mergeCell ref="B85:E85"/>
    <mergeCell ref="B80:E80"/>
    <mergeCell ref="A80:A81"/>
    <mergeCell ref="B67:E67"/>
    <mergeCell ref="B69:E69"/>
    <mergeCell ref="B70:E70"/>
    <mergeCell ref="B71:E71"/>
    <mergeCell ref="B25:E25"/>
    <mergeCell ref="B20:E20"/>
    <mergeCell ref="B15:E15"/>
    <mergeCell ref="B16:E16"/>
    <mergeCell ref="B18:E18"/>
    <mergeCell ref="A28:A29"/>
    <mergeCell ref="B30:D30"/>
    <mergeCell ref="A65:A66"/>
    <mergeCell ref="B31:I31"/>
    <mergeCell ref="B32:E32"/>
    <mergeCell ref="G32:I32"/>
    <mergeCell ref="B33:E33"/>
    <mergeCell ref="G33:I33"/>
    <mergeCell ref="B34:I34"/>
    <mergeCell ref="A39:A40"/>
    <mergeCell ref="B37:E37"/>
    <mergeCell ref="B60:E60"/>
    <mergeCell ref="B61:E61"/>
    <mergeCell ref="B62:E62"/>
    <mergeCell ref="F28:I28"/>
    <mergeCell ref="E28:E29"/>
    <mergeCell ref="B28:D29"/>
    <mergeCell ref="B19:E19"/>
    <mergeCell ref="B26:I26"/>
    <mergeCell ref="B27:I27"/>
    <mergeCell ref="B21:E21"/>
    <mergeCell ref="B22:E22"/>
    <mergeCell ref="B17:E17"/>
    <mergeCell ref="B24:E24"/>
    <mergeCell ref="B23:E23"/>
    <mergeCell ref="B5:E5"/>
    <mergeCell ref="A1:G1"/>
    <mergeCell ref="G3:H3"/>
    <mergeCell ref="B3:E4"/>
    <mergeCell ref="A3:A4"/>
    <mergeCell ref="F3:F4"/>
    <mergeCell ref="B13:E13"/>
    <mergeCell ref="B14:I14"/>
    <mergeCell ref="I3:I4"/>
    <mergeCell ref="A6:I6"/>
    <mergeCell ref="B7:E7"/>
    <mergeCell ref="B12:E12"/>
    <mergeCell ref="B8:I8"/>
    <mergeCell ref="B9:E9"/>
    <mergeCell ref="B10:E10"/>
    <mergeCell ref="B11:E11"/>
    <mergeCell ref="G35:H35"/>
    <mergeCell ref="I35:I36"/>
    <mergeCell ref="F35:F36"/>
    <mergeCell ref="B35:E36"/>
    <mergeCell ref="A35:A36"/>
    <mergeCell ref="B38:E38"/>
    <mergeCell ref="A51:A52"/>
    <mergeCell ref="B52:E52"/>
    <mergeCell ref="B54:E54"/>
    <mergeCell ref="B51:E51"/>
    <mergeCell ref="B46:E46"/>
    <mergeCell ref="B47:E47"/>
    <mergeCell ref="B48:E48"/>
    <mergeCell ref="B49:E49"/>
    <mergeCell ref="B53:E53"/>
    <mergeCell ref="B39:E39"/>
    <mergeCell ref="B40:E40"/>
    <mergeCell ref="B64:E64"/>
    <mergeCell ref="B65:E65"/>
    <mergeCell ref="B78:E78"/>
    <mergeCell ref="B79:E79"/>
    <mergeCell ref="B72:E72"/>
    <mergeCell ref="B73:E73"/>
    <mergeCell ref="B41:E41"/>
    <mergeCell ref="B42:E42"/>
    <mergeCell ref="B43:E43"/>
    <mergeCell ref="B44:E44"/>
    <mergeCell ref="B45:E45"/>
    <mergeCell ref="B66:E66"/>
    <mergeCell ref="B50:E50"/>
    <mergeCell ref="B68:E68"/>
    <mergeCell ref="B63:I63"/>
    <mergeCell ref="B55:E55"/>
    <mergeCell ref="B56:E56"/>
    <mergeCell ref="B57:E57"/>
    <mergeCell ref="B58:E58"/>
    <mergeCell ref="B59:E59"/>
    <mergeCell ref="B130:D130"/>
    <mergeCell ref="B128:D128"/>
    <mergeCell ref="B126:D126"/>
    <mergeCell ref="B127:D127"/>
    <mergeCell ref="B125:D125"/>
    <mergeCell ref="B115:E115"/>
    <mergeCell ref="B116:E116"/>
    <mergeCell ref="A117:E117"/>
    <mergeCell ref="B118:E118"/>
    <mergeCell ref="B119:I119"/>
    <mergeCell ref="B120:E120"/>
    <mergeCell ref="B121:I121"/>
    <mergeCell ref="A122:A123"/>
    <mergeCell ref="B122:D123"/>
    <mergeCell ref="E122:E123"/>
    <mergeCell ref="F122:F123"/>
    <mergeCell ref="G122:I122"/>
    <mergeCell ref="B166:E166"/>
    <mergeCell ref="G166:I166"/>
    <mergeCell ref="B163:D163"/>
    <mergeCell ref="B139:D139"/>
    <mergeCell ref="B140:D140"/>
    <mergeCell ref="B141:D141"/>
    <mergeCell ref="B142:D142"/>
    <mergeCell ref="B164:D164"/>
    <mergeCell ref="B165:D165"/>
    <mergeCell ref="B157:D157"/>
    <mergeCell ref="B150:D150"/>
    <mergeCell ref="B151:D151"/>
    <mergeCell ref="B152:D152"/>
    <mergeCell ref="B153:D153"/>
    <mergeCell ref="B162:D162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A134:A135"/>
    <mergeCell ref="B174:D174"/>
    <mergeCell ref="B168:D168"/>
    <mergeCell ref="B169:D169"/>
    <mergeCell ref="B170:D170"/>
    <mergeCell ref="B171:D171"/>
    <mergeCell ref="B172:D172"/>
    <mergeCell ref="B173:D173"/>
    <mergeCell ref="B167:I167"/>
    <mergeCell ref="E134:E135"/>
    <mergeCell ref="F134:F135"/>
    <mergeCell ref="G134:G135"/>
    <mergeCell ref="H134:H135"/>
    <mergeCell ref="I134:I135"/>
    <mergeCell ref="B158:D158"/>
    <mergeCell ref="B159:D159"/>
  </mergeCells>
  <phoneticPr fontId="7" type="noConversion"/>
  <pageMargins left="0.15748031496062992" right="0.15748031496062992" top="0.27559055118110237" bottom="0.35433070866141736" header="0.2362204724409449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3"/>
  <sheetViews>
    <sheetView topLeftCell="A19" workbookViewId="0">
      <selection activeCell="I41" sqref="I41"/>
    </sheetView>
  </sheetViews>
  <sheetFormatPr defaultRowHeight="12.75"/>
  <cols>
    <col min="1" max="1" width="5.140625" style="15" customWidth="1"/>
    <col min="2" max="4" width="9.140625" style="15"/>
    <col min="5" max="5" width="28.7109375" style="15" customWidth="1"/>
    <col min="6" max="6" width="8.7109375" style="15" customWidth="1"/>
    <col min="7" max="7" width="13.5703125" style="15" customWidth="1"/>
    <col min="8" max="8" width="13" style="15" customWidth="1"/>
    <col min="9" max="16384" width="9.140625" style="15"/>
  </cols>
  <sheetData>
    <row r="1" spans="1:9" s="23" customFormat="1" ht="14.25">
      <c r="A1" s="181" t="s">
        <v>308</v>
      </c>
      <c r="B1" s="181"/>
      <c r="C1" s="181"/>
      <c r="D1" s="181"/>
      <c r="E1" s="181"/>
      <c r="F1" s="181"/>
      <c r="G1" s="181"/>
      <c r="H1" s="181"/>
    </row>
    <row r="3" spans="1:9" ht="21.75" customHeight="1">
      <c r="A3" s="194" t="s">
        <v>45</v>
      </c>
      <c r="B3" s="194" t="s">
        <v>253</v>
      </c>
      <c r="C3" s="194"/>
      <c r="D3" s="194"/>
      <c r="E3" s="194"/>
      <c r="F3" s="296" t="s">
        <v>46</v>
      </c>
      <c r="G3" s="194" t="s">
        <v>254</v>
      </c>
      <c r="H3" s="194"/>
    </row>
    <row r="4" spans="1:9" ht="38.25">
      <c r="A4" s="292"/>
      <c r="B4" s="292"/>
      <c r="C4" s="292"/>
      <c r="D4" s="292"/>
      <c r="E4" s="292"/>
      <c r="F4" s="292"/>
      <c r="G4" s="76" t="s">
        <v>255</v>
      </c>
      <c r="H4" s="76" t="s">
        <v>256</v>
      </c>
    </row>
    <row r="5" spans="1:9" s="21" customFormat="1" ht="11.25">
      <c r="A5" s="83">
        <v>1</v>
      </c>
      <c r="B5" s="293">
        <v>2</v>
      </c>
      <c r="C5" s="294"/>
      <c r="D5" s="294"/>
      <c r="E5" s="295"/>
      <c r="F5" s="83">
        <v>3</v>
      </c>
      <c r="G5" s="57">
        <v>4</v>
      </c>
      <c r="H5" s="57">
        <v>5</v>
      </c>
    </row>
    <row r="6" spans="1:9" s="16" customFormat="1">
      <c r="A6" s="79" t="s">
        <v>257</v>
      </c>
      <c r="B6" s="209" t="s">
        <v>258</v>
      </c>
      <c r="C6" s="209"/>
      <c r="D6" s="209"/>
      <c r="E6" s="209"/>
      <c r="F6" s="199"/>
      <c r="G6" s="199"/>
      <c r="H6" s="199"/>
    </row>
    <row r="7" spans="1:9" ht="31.5" customHeight="1">
      <c r="A7" s="75" t="s">
        <v>51</v>
      </c>
      <c r="B7" s="213" t="s">
        <v>261</v>
      </c>
      <c r="C7" s="213"/>
      <c r="D7" s="213"/>
      <c r="E7" s="213"/>
      <c r="F7" s="47" t="s">
        <v>53</v>
      </c>
      <c r="G7" s="45" t="s">
        <v>356</v>
      </c>
      <c r="H7" s="45" t="s">
        <v>373</v>
      </c>
      <c r="I7" s="68"/>
    </row>
    <row r="8" spans="1:9" ht="41.25" customHeight="1">
      <c r="A8" s="75" t="s">
        <v>259</v>
      </c>
      <c r="B8" s="213" t="s">
        <v>262</v>
      </c>
      <c r="C8" s="213"/>
      <c r="D8" s="213"/>
      <c r="E8" s="213"/>
      <c r="F8" s="47" t="s">
        <v>53</v>
      </c>
      <c r="G8" s="75"/>
      <c r="H8" s="75"/>
      <c r="I8" s="68"/>
    </row>
    <row r="9" spans="1:9" ht="39.75" customHeight="1">
      <c r="A9" s="75" t="s">
        <v>260</v>
      </c>
      <c r="B9" s="213" t="s">
        <v>263</v>
      </c>
      <c r="C9" s="213"/>
      <c r="D9" s="213"/>
      <c r="E9" s="213"/>
      <c r="F9" s="47" t="s">
        <v>53</v>
      </c>
      <c r="G9" s="75"/>
      <c r="H9" s="75"/>
    </row>
    <row r="10" spans="1:9" s="16" customFormat="1">
      <c r="A10" s="79" t="s">
        <v>54</v>
      </c>
      <c r="B10" s="209" t="s">
        <v>264</v>
      </c>
      <c r="C10" s="209"/>
      <c r="D10" s="209"/>
      <c r="E10" s="209"/>
      <c r="F10" s="199"/>
      <c r="G10" s="199"/>
      <c r="H10" s="199"/>
    </row>
    <row r="11" spans="1:9" ht="30" customHeight="1">
      <c r="A11" s="75" t="s">
        <v>56</v>
      </c>
      <c r="B11" s="213" t="s">
        <v>265</v>
      </c>
      <c r="C11" s="213"/>
      <c r="D11" s="213"/>
      <c r="E11" s="213"/>
      <c r="F11" s="47" t="s">
        <v>53</v>
      </c>
      <c r="G11" s="45" t="s">
        <v>375</v>
      </c>
      <c r="H11" s="45" t="s">
        <v>374</v>
      </c>
    </row>
    <row r="12" spans="1:9" ht="41.25" customHeight="1">
      <c r="A12" s="75" t="s">
        <v>266</v>
      </c>
      <c r="B12" s="213" t="s">
        <v>267</v>
      </c>
      <c r="C12" s="213"/>
      <c r="D12" s="213"/>
      <c r="E12" s="213"/>
      <c r="F12" s="47" t="s">
        <v>53</v>
      </c>
      <c r="G12" s="75"/>
      <c r="H12" s="75"/>
    </row>
    <row r="13" spans="1:9" ht="39" customHeight="1">
      <c r="A13" s="75" t="s">
        <v>268</v>
      </c>
      <c r="B13" s="213" t="s">
        <v>269</v>
      </c>
      <c r="C13" s="213"/>
      <c r="D13" s="213"/>
      <c r="E13" s="213"/>
      <c r="F13" s="47" t="s">
        <v>53</v>
      </c>
      <c r="G13" s="75"/>
      <c r="H13" s="75"/>
    </row>
    <row r="14" spans="1:9" ht="42.75" customHeight="1">
      <c r="A14" s="75" t="s">
        <v>270</v>
      </c>
      <c r="B14" s="213" t="s">
        <v>271</v>
      </c>
      <c r="C14" s="213"/>
      <c r="D14" s="213"/>
      <c r="E14" s="213"/>
      <c r="F14" s="47" t="s">
        <v>53</v>
      </c>
      <c r="G14" s="45" t="s">
        <v>357</v>
      </c>
      <c r="H14" s="45" t="s">
        <v>376</v>
      </c>
    </row>
    <row r="15" spans="1:9" s="16" customFormat="1">
      <c r="A15" s="79" t="s">
        <v>64</v>
      </c>
      <c r="B15" s="209" t="s">
        <v>272</v>
      </c>
      <c r="C15" s="209"/>
      <c r="D15" s="209"/>
      <c r="E15" s="209"/>
      <c r="F15" s="199"/>
      <c r="G15" s="199"/>
      <c r="H15" s="199"/>
    </row>
    <row r="16" spans="1:9" ht="28.5" customHeight="1">
      <c r="A16" s="75" t="s">
        <v>273</v>
      </c>
      <c r="B16" s="213" t="s">
        <v>274</v>
      </c>
      <c r="C16" s="213"/>
      <c r="D16" s="213"/>
      <c r="E16" s="213"/>
      <c r="F16" s="75"/>
      <c r="G16" s="47">
        <v>5</v>
      </c>
      <c r="H16" s="47"/>
    </row>
    <row r="17" spans="1:10">
      <c r="A17" s="75"/>
      <c r="B17" s="213" t="s">
        <v>104</v>
      </c>
      <c r="C17" s="213"/>
      <c r="D17" s="213"/>
      <c r="E17" s="213"/>
      <c r="F17" s="75"/>
      <c r="G17" s="75"/>
      <c r="H17" s="75"/>
    </row>
    <row r="18" spans="1:10">
      <c r="A18" s="75" t="s">
        <v>275</v>
      </c>
      <c r="B18" s="213" t="s">
        <v>276</v>
      </c>
      <c r="C18" s="213"/>
      <c r="D18" s="213"/>
      <c r="E18" s="213"/>
      <c r="F18" s="47" t="s">
        <v>282</v>
      </c>
      <c r="G18" s="47">
        <v>2</v>
      </c>
      <c r="H18" s="47">
        <v>2</v>
      </c>
    </row>
    <row r="19" spans="1:10">
      <c r="A19" s="75" t="s">
        <v>279</v>
      </c>
      <c r="B19" s="213" t="s">
        <v>278</v>
      </c>
      <c r="C19" s="213"/>
      <c r="D19" s="213"/>
      <c r="E19" s="213"/>
      <c r="F19" s="47" t="s">
        <v>282</v>
      </c>
      <c r="G19" s="47">
        <v>3</v>
      </c>
      <c r="H19" s="47">
        <v>1</v>
      </c>
    </row>
    <row r="20" spans="1:10">
      <c r="A20" s="75" t="s">
        <v>280</v>
      </c>
      <c r="B20" s="189" t="s">
        <v>281</v>
      </c>
      <c r="C20" s="189"/>
      <c r="D20" s="189"/>
      <c r="E20" s="189"/>
      <c r="F20" s="47" t="s">
        <v>282</v>
      </c>
      <c r="G20" s="47" t="s">
        <v>319</v>
      </c>
      <c r="H20" s="47"/>
    </row>
    <row r="21" spans="1:10" ht="29.25" customHeight="1">
      <c r="A21" s="75" t="s">
        <v>283</v>
      </c>
      <c r="B21" s="213" t="s">
        <v>284</v>
      </c>
      <c r="C21" s="213"/>
      <c r="D21" s="213"/>
      <c r="E21" s="213"/>
      <c r="F21" s="47"/>
      <c r="G21" s="58">
        <v>9196.8799999999992</v>
      </c>
      <c r="H21" s="58">
        <v>9196.8799999999992</v>
      </c>
    </row>
    <row r="22" spans="1:10">
      <c r="A22" s="75"/>
      <c r="B22" s="213" t="s">
        <v>104</v>
      </c>
      <c r="C22" s="213"/>
      <c r="D22" s="213"/>
      <c r="E22" s="213"/>
      <c r="F22" s="47"/>
      <c r="G22" s="75"/>
      <c r="H22" s="75"/>
    </row>
    <row r="23" spans="1:10">
      <c r="A23" s="75" t="s">
        <v>277</v>
      </c>
      <c r="B23" s="213" t="s">
        <v>276</v>
      </c>
      <c r="C23" s="213"/>
      <c r="D23" s="213"/>
      <c r="E23" s="213"/>
      <c r="F23" s="47" t="s">
        <v>287</v>
      </c>
      <c r="G23" s="47">
        <v>8911.7999999999993</v>
      </c>
      <c r="H23" s="47">
        <v>8911.7999999999993</v>
      </c>
    </row>
    <row r="24" spans="1:10">
      <c r="A24" s="75" t="s">
        <v>285</v>
      </c>
      <c r="B24" s="213" t="s">
        <v>278</v>
      </c>
      <c r="C24" s="213"/>
      <c r="D24" s="213"/>
      <c r="E24" s="213"/>
      <c r="F24" s="47" t="s">
        <v>287</v>
      </c>
      <c r="G24" s="47">
        <v>285.08</v>
      </c>
      <c r="H24" s="47">
        <v>285.08</v>
      </c>
    </row>
    <row r="25" spans="1:10">
      <c r="A25" s="75" t="s">
        <v>286</v>
      </c>
      <c r="B25" s="189" t="s">
        <v>281</v>
      </c>
      <c r="C25" s="189"/>
      <c r="D25" s="189"/>
      <c r="E25" s="189"/>
      <c r="F25" s="47" t="s">
        <v>287</v>
      </c>
      <c r="G25" s="47" t="s">
        <v>319</v>
      </c>
      <c r="H25" s="47"/>
    </row>
    <row r="26" spans="1:10" ht="38.25" customHeight="1">
      <c r="A26" s="75" t="s">
        <v>288</v>
      </c>
      <c r="B26" s="213" t="s">
        <v>293</v>
      </c>
      <c r="C26" s="213"/>
      <c r="D26" s="213"/>
      <c r="E26" s="213"/>
      <c r="F26" s="47"/>
      <c r="G26" s="58">
        <f>G28+G29</f>
        <v>120.08</v>
      </c>
      <c r="H26" s="58">
        <f>H28+H29</f>
        <v>10</v>
      </c>
      <c r="I26" s="65"/>
      <c r="J26" s="65"/>
    </row>
    <row r="27" spans="1:10">
      <c r="A27" s="75"/>
      <c r="B27" s="213" t="s">
        <v>104</v>
      </c>
      <c r="C27" s="213"/>
      <c r="D27" s="213"/>
      <c r="E27" s="213"/>
      <c r="F27" s="47"/>
      <c r="G27" s="58"/>
      <c r="H27" s="58"/>
      <c r="I27" s="65"/>
      <c r="J27" s="65"/>
    </row>
    <row r="28" spans="1:10">
      <c r="A28" s="75" t="s">
        <v>289</v>
      </c>
      <c r="B28" s="213" t="s">
        <v>276</v>
      </c>
      <c r="C28" s="213"/>
      <c r="D28" s="213"/>
      <c r="E28" s="213"/>
      <c r="F28" s="47" t="s">
        <v>287</v>
      </c>
      <c r="G28" s="58">
        <v>20.88</v>
      </c>
      <c r="H28" s="84">
        <v>10</v>
      </c>
      <c r="I28" s="66"/>
      <c r="J28" s="65"/>
    </row>
    <row r="29" spans="1:10">
      <c r="A29" s="75" t="s">
        <v>290</v>
      </c>
      <c r="B29" s="213" t="s">
        <v>278</v>
      </c>
      <c r="C29" s="213"/>
      <c r="D29" s="213"/>
      <c r="E29" s="213"/>
      <c r="F29" s="47" t="s">
        <v>287</v>
      </c>
      <c r="G29" s="58">
        <v>99.2</v>
      </c>
      <c r="H29" s="58">
        <v>0</v>
      </c>
      <c r="I29" s="66"/>
      <c r="J29" s="65"/>
    </row>
    <row r="30" spans="1:10">
      <c r="A30" s="75" t="s">
        <v>291</v>
      </c>
      <c r="B30" s="189" t="s">
        <v>281</v>
      </c>
      <c r="C30" s="189"/>
      <c r="D30" s="189"/>
      <c r="E30" s="189"/>
      <c r="F30" s="47" t="s">
        <v>287</v>
      </c>
      <c r="G30" s="75"/>
      <c r="H30" s="75"/>
      <c r="I30" s="65"/>
      <c r="J30" s="65"/>
    </row>
    <row r="31" spans="1:10" ht="42.75" customHeight="1">
      <c r="A31" s="75" t="s">
        <v>292</v>
      </c>
      <c r="B31" s="213" t="s">
        <v>294</v>
      </c>
      <c r="C31" s="213"/>
      <c r="D31" s="213"/>
      <c r="E31" s="213"/>
      <c r="F31" s="75"/>
      <c r="G31" s="75"/>
      <c r="H31" s="75"/>
      <c r="I31" s="65"/>
      <c r="J31" s="65"/>
    </row>
    <row r="32" spans="1:10">
      <c r="A32" s="75"/>
      <c r="B32" s="213" t="s">
        <v>104</v>
      </c>
      <c r="C32" s="213"/>
      <c r="D32" s="213"/>
      <c r="E32" s="213"/>
      <c r="F32" s="47" t="s">
        <v>287</v>
      </c>
      <c r="G32" s="75"/>
      <c r="H32" s="75"/>
    </row>
    <row r="33" spans="1:8">
      <c r="A33" s="75" t="s">
        <v>295</v>
      </c>
      <c r="B33" s="213" t="s">
        <v>276</v>
      </c>
      <c r="C33" s="213"/>
      <c r="D33" s="213"/>
      <c r="E33" s="213"/>
      <c r="F33" s="47" t="s">
        <v>287</v>
      </c>
      <c r="G33" s="75"/>
      <c r="H33" s="75"/>
    </row>
    <row r="34" spans="1:8">
      <c r="A34" s="75" t="s">
        <v>296</v>
      </c>
      <c r="B34" s="213" t="s">
        <v>278</v>
      </c>
      <c r="C34" s="213"/>
      <c r="D34" s="213"/>
      <c r="E34" s="213"/>
      <c r="F34" s="47" t="s">
        <v>287</v>
      </c>
      <c r="G34" s="75"/>
      <c r="H34" s="75"/>
    </row>
    <row r="35" spans="1:8">
      <c r="A35" s="75" t="s">
        <v>297</v>
      </c>
      <c r="B35" s="189" t="s">
        <v>281</v>
      </c>
      <c r="C35" s="189"/>
      <c r="D35" s="189"/>
      <c r="E35" s="189"/>
      <c r="F35" s="75"/>
      <c r="G35" s="75"/>
      <c r="H35" s="75"/>
    </row>
    <row r="36" spans="1:8" ht="27.75" customHeight="1">
      <c r="A36" s="79" t="s">
        <v>66</v>
      </c>
      <c r="B36" s="209" t="s">
        <v>298</v>
      </c>
      <c r="C36" s="209"/>
      <c r="D36" s="209"/>
      <c r="E36" s="209"/>
      <c r="F36" s="210"/>
      <c r="G36" s="210"/>
      <c r="H36" s="210"/>
    </row>
    <row r="37" spans="1:8">
      <c r="A37" s="75" t="s">
        <v>69</v>
      </c>
      <c r="B37" s="189" t="s">
        <v>299</v>
      </c>
      <c r="C37" s="189"/>
      <c r="D37" s="189"/>
      <c r="E37" s="189"/>
      <c r="F37" s="47" t="s">
        <v>53</v>
      </c>
      <c r="G37" s="48">
        <v>69263.320000000007</v>
      </c>
      <c r="H37" s="48">
        <v>528924.94999999995</v>
      </c>
    </row>
    <row r="38" spans="1:8">
      <c r="A38" s="75" t="s">
        <v>72</v>
      </c>
      <c r="B38" s="189" t="s">
        <v>300</v>
      </c>
      <c r="C38" s="189"/>
      <c r="D38" s="189"/>
      <c r="E38" s="189"/>
      <c r="F38" s="47" t="s">
        <v>53</v>
      </c>
      <c r="G38" s="75">
        <v>0</v>
      </c>
      <c r="H38" s="75">
        <v>0</v>
      </c>
    </row>
    <row r="39" spans="1:8" ht="16.5" customHeight="1">
      <c r="A39" s="79" t="s">
        <v>86</v>
      </c>
      <c r="B39" s="209" t="s">
        <v>301</v>
      </c>
      <c r="C39" s="209"/>
      <c r="D39" s="209"/>
      <c r="E39" s="209"/>
      <c r="F39" s="292"/>
      <c r="G39" s="292"/>
      <c r="H39" s="292"/>
    </row>
    <row r="40" spans="1:8" ht="27.75" customHeight="1">
      <c r="A40" s="75" t="s">
        <v>88</v>
      </c>
      <c r="B40" s="213" t="s">
        <v>409</v>
      </c>
      <c r="C40" s="213"/>
      <c r="D40" s="213"/>
      <c r="E40" s="213"/>
      <c r="F40" s="75"/>
      <c r="G40" s="107" t="s">
        <v>319</v>
      </c>
      <c r="H40" s="45">
        <f>H42+H43</f>
        <v>4764789.9399999995</v>
      </c>
    </row>
    <row r="41" spans="1:8">
      <c r="A41" s="75"/>
      <c r="B41" s="189" t="s">
        <v>104</v>
      </c>
      <c r="C41" s="189"/>
      <c r="D41" s="189"/>
      <c r="E41" s="189"/>
      <c r="F41" s="75"/>
      <c r="G41" s="104"/>
      <c r="H41" s="105"/>
    </row>
    <row r="42" spans="1:8" ht="40.5" customHeight="1">
      <c r="A42" s="75" t="s">
        <v>302</v>
      </c>
      <c r="B42" s="213" t="s">
        <v>303</v>
      </c>
      <c r="C42" s="213"/>
      <c r="D42" s="213"/>
      <c r="E42" s="213"/>
      <c r="F42" s="47" t="s">
        <v>53</v>
      </c>
      <c r="G42" s="107" t="s">
        <v>319</v>
      </c>
      <c r="H42" s="45">
        <v>3822626</v>
      </c>
    </row>
    <row r="43" spans="1:8" ht="42.75" customHeight="1">
      <c r="A43" s="75" t="s">
        <v>304</v>
      </c>
      <c r="B43" s="213" t="s">
        <v>377</v>
      </c>
      <c r="C43" s="213"/>
      <c r="D43" s="213"/>
      <c r="E43" s="213"/>
      <c r="F43" s="47" t="s">
        <v>53</v>
      </c>
      <c r="G43" s="107" t="s">
        <v>319</v>
      </c>
      <c r="H43" s="45">
        <v>942163.94</v>
      </c>
    </row>
  </sheetData>
  <mergeCells count="44">
    <mergeCell ref="B14:E14"/>
    <mergeCell ref="B16:E16"/>
    <mergeCell ref="A1:H1"/>
    <mergeCell ref="G3:H3"/>
    <mergeCell ref="B3:E4"/>
    <mergeCell ref="F3:F4"/>
    <mergeCell ref="A3:A4"/>
    <mergeCell ref="B32:E32"/>
    <mergeCell ref="B33:E33"/>
    <mergeCell ref="B43:E43"/>
    <mergeCell ref="B5:E5"/>
    <mergeCell ref="B9:E9"/>
    <mergeCell ref="B21:E21"/>
    <mergeCell ref="B30:E30"/>
    <mergeCell ref="B17:E17"/>
    <mergeCell ref="B7:E7"/>
    <mergeCell ref="B8:E8"/>
    <mergeCell ref="B11:E11"/>
    <mergeCell ref="B12:E12"/>
    <mergeCell ref="B13:E13"/>
    <mergeCell ref="B6:H6"/>
    <mergeCell ref="B10:H10"/>
    <mergeCell ref="B15:H15"/>
    <mergeCell ref="B26:E26"/>
    <mergeCell ref="B27:E27"/>
    <mergeCell ref="B28:E28"/>
    <mergeCell ref="B29:E29"/>
    <mergeCell ref="B31:E31"/>
    <mergeCell ref="B20:E20"/>
    <mergeCell ref="B18:E18"/>
    <mergeCell ref="B19:E19"/>
    <mergeCell ref="B42:E42"/>
    <mergeCell ref="B39:H39"/>
    <mergeCell ref="B35:E35"/>
    <mergeCell ref="B37:E37"/>
    <mergeCell ref="B38:E38"/>
    <mergeCell ref="B36:H36"/>
    <mergeCell ref="B40:E40"/>
    <mergeCell ref="B41:E41"/>
    <mergeCell ref="B34:E34"/>
    <mergeCell ref="B22:E22"/>
    <mergeCell ref="B23:E23"/>
    <mergeCell ref="B24:E24"/>
    <mergeCell ref="B25:E25"/>
  </mergeCells>
  <phoneticPr fontId="7" type="noConversion"/>
  <pageMargins left="0.51181102362204722" right="0.27559055118110237" top="0.35433070866141736" bottom="0.27559055118110237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TixonovaI</dc:creator>
  <cp:lastModifiedBy>Glavbuh</cp:lastModifiedBy>
  <cp:lastPrinted>2015-03-02T10:46:58Z</cp:lastPrinted>
  <dcterms:created xsi:type="dcterms:W3CDTF">2011-06-01T11:04:50Z</dcterms:created>
  <dcterms:modified xsi:type="dcterms:W3CDTF">2015-03-02T10:47:44Z</dcterms:modified>
</cp:coreProperties>
</file>